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https://emailsc-my.sharepoint.com/personal/jamorris_mailbox_sc_edu/Documents/0-ResDev-OneDrive/0_VPR-Emily_Julie/Website/2_Budget and Budget Justification Templates/"/>
    </mc:Choice>
  </mc:AlternateContent>
  <xr:revisionPtr revIDLastSave="0" documentId="13_ncr:1_{1E7652D7-3ACD-44A2-93CF-8B9555267A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ates" sheetId="10" r:id="rId1"/>
    <sheet name="YR 1" sheetId="1" r:id="rId2"/>
    <sheet name="YR 2" sheetId="7" r:id="rId3"/>
    <sheet name="YR 3" sheetId="8" r:id="rId4"/>
    <sheet name="YR 4" sheetId="9" r:id="rId5"/>
    <sheet name="YR 5" sheetId="11" r:id="rId6"/>
    <sheet name="Summary" sheetId="4" r:id="rId7"/>
  </sheets>
  <definedNames>
    <definedName name="_xlnm.Print_Area" localSheetId="6">Summary!$A$1:$M$69</definedName>
    <definedName name="_xlnm.Print_Area" localSheetId="1">'YR 1'!$A$1:$M$69</definedName>
    <definedName name="_xlnm.Print_Area" localSheetId="2">'YR 2'!$A$1:$M$69</definedName>
    <definedName name="_xlnm.Print_Area" localSheetId="3">'YR 3'!$A$1:$M$69</definedName>
    <definedName name="_xlnm.Print_Area" localSheetId="4">'YR 4'!$A$1:$M$65</definedName>
    <definedName name="_xlnm.Print_Area" localSheetId="5">'YR 5'!$A$1:$M$69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9" i="1" l="1"/>
  <c r="B9" i="10" l="1"/>
  <c r="I65" i="1" l="1"/>
  <c r="I65" i="7"/>
  <c r="I65" i="8"/>
  <c r="I65" i="9"/>
  <c r="I65" i="11"/>
  <c r="Q54" i="1" l="1"/>
  <c r="R36" i="1"/>
  <c r="Q36" i="1" s="1"/>
  <c r="R31" i="7"/>
  <c r="R31" i="8" s="1"/>
  <c r="R31" i="9" s="1"/>
  <c r="R31" i="11" s="1"/>
  <c r="Q32" i="7"/>
  <c r="R32" i="1"/>
  <c r="Q32" i="1" s="1"/>
  <c r="B10" i="10"/>
  <c r="K60" i="1"/>
  <c r="R14" i="7"/>
  <c r="R14" i="8" s="1"/>
  <c r="R14" i="9" s="1"/>
  <c r="R14" i="11" s="1"/>
  <c r="R28" i="7"/>
  <c r="R28" i="8" s="1"/>
  <c r="R28" i="9" s="1"/>
  <c r="R28" i="11" s="1"/>
  <c r="R27" i="7"/>
  <c r="K28" i="7" s="1"/>
  <c r="R26" i="7"/>
  <c r="R26" i="8" s="1"/>
  <c r="R26" i="9" s="1"/>
  <c r="R26" i="11" s="1"/>
  <c r="R24" i="7"/>
  <c r="R24" i="8" s="1"/>
  <c r="R24" i="9" s="1"/>
  <c r="R24" i="11" s="1"/>
  <c r="R23" i="7"/>
  <c r="R23" i="8" s="1"/>
  <c r="R23" i="9" s="1"/>
  <c r="R23" i="11" s="1"/>
  <c r="R22" i="7"/>
  <c r="R22" i="8" s="1"/>
  <c r="R21" i="7"/>
  <c r="R21" i="8" s="1"/>
  <c r="R21" i="9" s="1"/>
  <c r="R21" i="11" s="1"/>
  <c r="R20" i="7"/>
  <c r="R20" i="8" s="1"/>
  <c r="R20" i="9" s="1"/>
  <c r="R20" i="11" s="1"/>
  <c r="R19" i="7"/>
  <c r="R18" i="7"/>
  <c r="R18" i="8" s="1"/>
  <c r="R17" i="7"/>
  <c r="R16" i="7"/>
  <c r="R16" i="8" s="1"/>
  <c r="R16" i="9" s="1"/>
  <c r="R16" i="11" s="1"/>
  <c r="R15" i="7"/>
  <c r="R15" i="8" s="1"/>
  <c r="R15" i="9" s="1"/>
  <c r="R15" i="11" s="1"/>
  <c r="B32" i="10"/>
  <c r="B29" i="11"/>
  <c r="B29" i="9"/>
  <c r="B29" i="8"/>
  <c r="S28" i="11"/>
  <c r="S27" i="11"/>
  <c r="S26" i="11"/>
  <c r="S28" i="9"/>
  <c r="S27" i="9"/>
  <c r="S26" i="9"/>
  <c r="S28" i="8"/>
  <c r="S27" i="8"/>
  <c r="S26" i="8"/>
  <c r="S28" i="7"/>
  <c r="S27" i="7"/>
  <c r="S26" i="7"/>
  <c r="B29" i="7"/>
  <c r="P57" i="4"/>
  <c r="O55" i="7"/>
  <c r="O54" i="7"/>
  <c r="O54" i="8" s="1"/>
  <c r="O54" i="9" s="1"/>
  <c r="K55" i="4"/>
  <c r="L55" i="4"/>
  <c r="M55" i="4"/>
  <c r="K56" i="4"/>
  <c r="L56" i="4"/>
  <c r="M56" i="4"/>
  <c r="K57" i="4"/>
  <c r="L57" i="4"/>
  <c r="M57" i="4"/>
  <c r="K58" i="4"/>
  <c r="L58" i="4"/>
  <c r="M58" i="4"/>
  <c r="L59" i="4"/>
  <c r="M59" i="4"/>
  <c r="L60" i="4"/>
  <c r="M60" i="4"/>
  <c r="K61" i="4"/>
  <c r="L61" i="4"/>
  <c r="M61" i="4"/>
  <c r="Q56" i="1"/>
  <c r="K52" i="1"/>
  <c r="D16" i="11"/>
  <c r="P16" i="11" s="1"/>
  <c r="S24" i="11"/>
  <c r="S23" i="11"/>
  <c r="S22" i="11"/>
  <c r="S21" i="11"/>
  <c r="S20" i="11"/>
  <c r="S19" i="11"/>
  <c r="S18" i="11"/>
  <c r="S17" i="11"/>
  <c r="S16" i="11"/>
  <c r="S15" i="11"/>
  <c r="S14" i="11"/>
  <c r="S24" i="9"/>
  <c r="S23" i="9"/>
  <c r="S22" i="9"/>
  <c r="S21" i="9"/>
  <c r="S20" i="9"/>
  <c r="S19" i="9"/>
  <c r="S18" i="9"/>
  <c r="S17" i="9"/>
  <c r="S16" i="9"/>
  <c r="S15" i="9"/>
  <c r="S14" i="9"/>
  <c r="S24" i="8"/>
  <c r="S23" i="8"/>
  <c r="S22" i="8"/>
  <c r="S21" i="8"/>
  <c r="S20" i="8"/>
  <c r="S19" i="8"/>
  <c r="S18" i="8"/>
  <c r="S17" i="8"/>
  <c r="S16" i="8"/>
  <c r="S15" i="8"/>
  <c r="S14" i="8"/>
  <c r="S15" i="7"/>
  <c r="S16" i="7"/>
  <c r="S17" i="7"/>
  <c r="S18" i="7"/>
  <c r="S19" i="7"/>
  <c r="S20" i="7"/>
  <c r="S21" i="7"/>
  <c r="S22" i="7"/>
  <c r="S23" i="7"/>
  <c r="Q23" i="7" s="1"/>
  <c r="K23" i="7" s="1"/>
  <c r="S24" i="7"/>
  <c r="S14" i="7"/>
  <c r="H25" i="7"/>
  <c r="P56" i="4"/>
  <c r="P55" i="4"/>
  <c r="P54" i="4"/>
  <c r="M54" i="4"/>
  <c r="L54" i="4"/>
  <c r="K54" i="4"/>
  <c r="M51" i="4"/>
  <c r="L51" i="4"/>
  <c r="K51" i="4"/>
  <c r="M50" i="4"/>
  <c r="L50" i="4"/>
  <c r="K50" i="4"/>
  <c r="M49" i="4"/>
  <c r="L49" i="4"/>
  <c r="K49" i="4"/>
  <c r="M48" i="4"/>
  <c r="L48" i="4"/>
  <c r="K48" i="4"/>
  <c r="M44" i="4"/>
  <c r="L44" i="4"/>
  <c r="K44" i="4"/>
  <c r="M43" i="4"/>
  <c r="L43" i="4"/>
  <c r="K43" i="4"/>
  <c r="M42" i="4"/>
  <c r="L42" i="4"/>
  <c r="M34" i="4"/>
  <c r="L34" i="4"/>
  <c r="H31" i="4"/>
  <c r="H30" i="4"/>
  <c r="B31" i="4"/>
  <c r="B30" i="4"/>
  <c r="L29" i="4"/>
  <c r="M29" i="4"/>
  <c r="L30" i="4"/>
  <c r="M30" i="4"/>
  <c r="L31" i="4"/>
  <c r="M31" i="4"/>
  <c r="L28" i="4"/>
  <c r="M28" i="4"/>
  <c r="M27" i="4"/>
  <c r="L27" i="4"/>
  <c r="H15" i="4"/>
  <c r="H16" i="4"/>
  <c r="H17" i="4"/>
  <c r="H18" i="4"/>
  <c r="H19" i="4"/>
  <c r="H20" i="4"/>
  <c r="H21" i="4"/>
  <c r="H22" i="4"/>
  <c r="H23" i="4"/>
  <c r="H24" i="4"/>
  <c r="H14" i="4"/>
  <c r="H28" i="4"/>
  <c r="B28" i="4"/>
  <c r="H27" i="4"/>
  <c r="B27" i="4"/>
  <c r="L15" i="4"/>
  <c r="M15" i="4"/>
  <c r="L16" i="4"/>
  <c r="M16" i="4"/>
  <c r="L17" i="4"/>
  <c r="M17" i="4"/>
  <c r="L18" i="4"/>
  <c r="M18" i="4"/>
  <c r="L19" i="4"/>
  <c r="M19" i="4"/>
  <c r="L20" i="4"/>
  <c r="M20" i="4"/>
  <c r="L21" i="4"/>
  <c r="M21" i="4"/>
  <c r="L22" i="4"/>
  <c r="M22" i="4"/>
  <c r="L23" i="4"/>
  <c r="M23" i="4"/>
  <c r="L24" i="4"/>
  <c r="M24" i="4"/>
  <c r="M14" i="4"/>
  <c r="L14" i="4"/>
  <c r="D16" i="4"/>
  <c r="D17" i="4"/>
  <c r="D18" i="4"/>
  <c r="D19" i="4"/>
  <c r="D20" i="4"/>
  <c r="D21" i="4"/>
  <c r="D22" i="4"/>
  <c r="D23" i="4"/>
  <c r="D24" i="4"/>
  <c r="D15" i="4"/>
  <c r="I15" i="4"/>
  <c r="J15" i="4"/>
  <c r="I16" i="4"/>
  <c r="J16" i="4"/>
  <c r="I17" i="4"/>
  <c r="J17" i="4"/>
  <c r="I18" i="4"/>
  <c r="J18" i="4"/>
  <c r="I19" i="4"/>
  <c r="J19" i="4"/>
  <c r="I20" i="4"/>
  <c r="J20" i="4"/>
  <c r="I21" i="4"/>
  <c r="J21" i="4"/>
  <c r="I22" i="4"/>
  <c r="J22" i="4"/>
  <c r="I23" i="4"/>
  <c r="J23" i="4"/>
  <c r="I24" i="4"/>
  <c r="J24" i="4"/>
  <c r="J14" i="4"/>
  <c r="I14" i="4"/>
  <c r="D17" i="11"/>
  <c r="P17" i="11" s="1"/>
  <c r="D18" i="11"/>
  <c r="P18" i="11" s="1"/>
  <c r="D19" i="11"/>
  <c r="P19" i="11" s="1"/>
  <c r="D20" i="11"/>
  <c r="P20" i="11" s="1"/>
  <c r="D21" i="11"/>
  <c r="P21" i="11" s="1"/>
  <c r="D22" i="11"/>
  <c r="P22" i="11" s="1"/>
  <c r="D23" i="11"/>
  <c r="P23" i="11"/>
  <c r="D24" i="11"/>
  <c r="P24" i="11" s="1"/>
  <c r="D15" i="11"/>
  <c r="P15" i="11" s="1"/>
  <c r="D16" i="9"/>
  <c r="P16" i="9" s="1"/>
  <c r="D17" i="9"/>
  <c r="P17" i="9" s="1"/>
  <c r="D18" i="9"/>
  <c r="P18" i="9" s="1"/>
  <c r="D19" i="9"/>
  <c r="P19" i="9" s="1"/>
  <c r="D20" i="9"/>
  <c r="P20" i="9" s="1"/>
  <c r="D21" i="9"/>
  <c r="P21" i="9" s="1"/>
  <c r="D22" i="9"/>
  <c r="P22" i="9" s="1"/>
  <c r="D23" i="9"/>
  <c r="P23" i="9" s="1"/>
  <c r="D24" i="9"/>
  <c r="P24" i="9" s="1"/>
  <c r="D15" i="9"/>
  <c r="P15" i="9" s="1"/>
  <c r="D16" i="8"/>
  <c r="P16" i="8" s="1"/>
  <c r="D17" i="8"/>
  <c r="P17" i="8" s="1"/>
  <c r="D18" i="8"/>
  <c r="P18" i="8" s="1"/>
  <c r="D19" i="8"/>
  <c r="P19" i="8" s="1"/>
  <c r="D20" i="8"/>
  <c r="P20" i="8" s="1"/>
  <c r="D21" i="8"/>
  <c r="P21" i="8" s="1"/>
  <c r="D22" i="8"/>
  <c r="P22" i="8" s="1"/>
  <c r="D23" i="8"/>
  <c r="P23" i="8" s="1"/>
  <c r="D24" i="8"/>
  <c r="P24" i="8" s="1"/>
  <c r="D15" i="8"/>
  <c r="P15" i="8"/>
  <c r="D16" i="7"/>
  <c r="P16" i="7" s="1"/>
  <c r="D17" i="7"/>
  <c r="P17" i="7" s="1"/>
  <c r="D18" i="7"/>
  <c r="P18" i="7" s="1"/>
  <c r="D19" i="7"/>
  <c r="P19" i="7" s="1"/>
  <c r="D20" i="7"/>
  <c r="P20" i="7" s="1"/>
  <c r="D21" i="7"/>
  <c r="P21" i="7" s="1"/>
  <c r="D22" i="7"/>
  <c r="P22" i="7" s="1"/>
  <c r="D23" i="7"/>
  <c r="P23" i="7" s="1"/>
  <c r="D24" i="7"/>
  <c r="P24" i="7" s="1"/>
  <c r="D15" i="7"/>
  <c r="P15" i="7" s="1"/>
  <c r="G42" i="4"/>
  <c r="M1" i="4"/>
  <c r="O55" i="8"/>
  <c r="O55" i="9" s="1"/>
  <c r="O55" i="11" s="1"/>
  <c r="O56" i="7"/>
  <c r="O56" i="8"/>
  <c r="O56" i="9" s="1"/>
  <c r="O57" i="7"/>
  <c r="O57" i="8" s="1"/>
  <c r="O57" i="9" s="1"/>
  <c r="Q55" i="11"/>
  <c r="Q56" i="11"/>
  <c r="Q57" i="11"/>
  <c r="P58" i="11"/>
  <c r="K59" i="11" s="1"/>
  <c r="K52" i="11"/>
  <c r="K46" i="11"/>
  <c r="G42" i="11"/>
  <c r="K42" i="11"/>
  <c r="R37" i="11"/>
  <c r="Q37" i="11" s="1"/>
  <c r="R36" i="11"/>
  <c r="Q36" i="11" s="1"/>
  <c r="R35" i="11"/>
  <c r="Q35" i="11" s="1"/>
  <c r="R34" i="11"/>
  <c r="Q34" i="11" s="1"/>
  <c r="R33" i="11"/>
  <c r="Q33" i="11" s="1"/>
  <c r="K30" i="11"/>
  <c r="T38" i="11" s="1"/>
  <c r="J25" i="11"/>
  <c r="I25" i="11"/>
  <c r="H25" i="11"/>
  <c r="M1" i="11"/>
  <c r="Q55" i="9"/>
  <c r="Q56" i="9"/>
  <c r="Q57" i="9"/>
  <c r="P58" i="9"/>
  <c r="K59" i="9" s="1"/>
  <c r="K52" i="9"/>
  <c r="K46" i="9"/>
  <c r="G42" i="9"/>
  <c r="K42" i="9"/>
  <c r="R37" i="9"/>
  <c r="Q37" i="9" s="1"/>
  <c r="R36" i="9"/>
  <c r="Q36" i="9" s="1"/>
  <c r="R35" i="9"/>
  <c r="Q35" i="9"/>
  <c r="R34" i="9"/>
  <c r="Q34" i="9" s="1"/>
  <c r="R33" i="9"/>
  <c r="Q33" i="9" s="1"/>
  <c r="K30" i="9"/>
  <c r="T38" i="9" s="1"/>
  <c r="J25" i="9"/>
  <c r="I25" i="9"/>
  <c r="H25" i="9"/>
  <c r="M1" i="9"/>
  <c r="Q55" i="8"/>
  <c r="Q56" i="8"/>
  <c r="Q57" i="8"/>
  <c r="P58" i="8"/>
  <c r="K59" i="8" s="1"/>
  <c r="K52" i="8"/>
  <c r="K46" i="8"/>
  <c r="G42" i="8"/>
  <c r="K42" i="8"/>
  <c r="R37" i="8"/>
  <c r="Q37" i="8" s="1"/>
  <c r="R36" i="8"/>
  <c r="Q36" i="8" s="1"/>
  <c r="R35" i="8"/>
  <c r="Q35" i="8" s="1"/>
  <c r="R34" i="8"/>
  <c r="Q34" i="8" s="1"/>
  <c r="R33" i="8"/>
  <c r="Q33" i="8" s="1"/>
  <c r="K30" i="8"/>
  <c r="T38" i="8" s="1"/>
  <c r="J25" i="8"/>
  <c r="I25" i="8"/>
  <c r="H25" i="8"/>
  <c r="M1" i="8"/>
  <c r="Q56" i="7"/>
  <c r="Q57" i="7"/>
  <c r="Q55" i="7"/>
  <c r="Q54" i="7"/>
  <c r="Q54" i="8" s="1"/>
  <c r="P58" i="7"/>
  <c r="K59" i="7"/>
  <c r="K52" i="7"/>
  <c r="K46" i="7"/>
  <c r="G42" i="7"/>
  <c r="K42" i="7"/>
  <c r="R37" i="7"/>
  <c r="Q37" i="7" s="1"/>
  <c r="R36" i="7"/>
  <c r="Q36" i="7"/>
  <c r="R35" i="7"/>
  <c r="Q35" i="7" s="1"/>
  <c r="R34" i="7"/>
  <c r="Q34" i="7" s="1"/>
  <c r="R33" i="7"/>
  <c r="Q33" i="7" s="1"/>
  <c r="K30" i="7"/>
  <c r="T38" i="7" s="1"/>
  <c r="J25" i="7"/>
  <c r="I25" i="7"/>
  <c r="M1" i="7"/>
  <c r="M1" i="1"/>
  <c r="K31" i="1"/>
  <c r="T28" i="1" s="1"/>
  <c r="Q28" i="1"/>
  <c r="R33" i="1"/>
  <c r="Q33" i="1" s="1"/>
  <c r="R34" i="1"/>
  <c r="Q34" i="1" s="1"/>
  <c r="R35" i="1"/>
  <c r="Q35" i="1"/>
  <c r="R37" i="1"/>
  <c r="Q37" i="1"/>
  <c r="R31" i="1"/>
  <c r="Q31" i="1" s="1"/>
  <c r="Q18" i="1"/>
  <c r="K18" i="1" s="1"/>
  <c r="T18" i="1" s="1"/>
  <c r="Q19" i="1"/>
  <c r="K19" i="1"/>
  <c r="T19" i="1" s="1"/>
  <c r="Q20" i="1"/>
  <c r="K20" i="1" s="1"/>
  <c r="T20" i="1" s="1"/>
  <c r="Q21" i="1"/>
  <c r="K21" i="1" s="1"/>
  <c r="T21" i="1" s="1"/>
  <c r="Q22" i="1"/>
  <c r="K22" i="1"/>
  <c r="T22" i="1"/>
  <c r="Q23" i="1"/>
  <c r="K23" i="1" s="1"/>
  <c r="T23" i="1" s="1"/>
  <c r="Q24" i="1"/>
  <c r="K24" i="1"/>
  <c r="T24" i="1" s="1"/>
  <c r="P15" i="1"/>
  <c r="P16" i="1"/>
  <c r="P17" i="1"/>
  <c r="P18" i="1"/>
  <c r="P19" i="1"/>
  <c r="P20" i="1"/>
  <c r="P21" i="1"/>
  <c r="P22" i="1"/>
  <c r="P23" i="1"/>
  <c r="P24" i="1"/>
  <c r="Q17" i="1"/>
  <c r="K17" i="1" s="1"/>
  <c r="T17" i="1" s="1"/>
  <c r="Q16" i="1"/>
  <c r="K16" i="1" s="1"/>
  <c r="T16" i="1" s="1"/>
  <c r="Q15" i="1"/>
  <c r="K15" i="1" s="1"/>
  <c r="T15" i="1" s="1"/>
  <c r="Q14" i="1"/>
  <c r="K14" i="1" s="1"/>
  <c r="K28" i="1"/>
  <c r="T27" i="1" s="1"/>
  <c r="J25" i="1"/>
  <c r="Q55" i="1"/>
  <c r="Q57" i="1"/>
  <c r="P58" i="1"/>
  <c r="K59" i="1" s="1"/>
  <c r="K30" i="1"/>
  <c r="T38" i="1" s="1"/>
  <c r="K27" i="1"/>
  <c r="T26" i="1" s="1"/>
  <c r="Q26" i="1"/>
  <c r="K46" i="1"/>
  <c r="G42" i="1"/>
  <c r="K42" i="1" s="1"/>
  <c r="K42" i="4" s="1"/>
  <c r="Q27" i="1"/>
  <c r="H25" i="1"/>
  <c r="I25" i="1"/>
  <c r="D10" i="1"/>
  <c r="D10" i="4" s="1"/>
  <c r="D14" i="4" s="1"/>
  <c r="P14" i="1"/>
  <c r="Q58" i="1" l="1"/>
  <c r="K45" i="4"/>
  <c r="O56" i="4"/>
  <c r="O56" i="11"/>
  <c r="K59" i="4"/>
  <c r="Q54" i="9"/>
  <c r="Q54" i="11" s="1"/>
  <c r="Q58" i="11" s="1"/>
  <c r="K29" i="1"/>
  <c r="T31" i="1" s="1"/>
  <c r="K52" i="4"/>
  <c r="O55" i="4"/>
  <c r="O54" i="4"/>
  <c r="O54" i="11"/>
  <c r="O57" i="4"/>
  <c r="O57" i="11"/>
  <c r="P58" i="4"/>
  <c r="Q18" i="7"/>
  <c r="K18" i="7" s="1"/>
  <c r="T18" i="7" s="1"/>
  <c r="I25" i="4"/>
  <c r="H25" i="4"/>
  <c r="Q22" i="7"/>
  <c r="K22" i="7" s="1"/>
  <c r="T22" i="7" s="1"/>
  <c r="Q58" i="7"/>
  <c r="Q58" i="8"/>
  <c r="Q22" i="8"/>
  <c r="K22" i="8" s="1"/>
  <c r="T22" i="8" s="1"/>
  <c r="R22" i="9"/>
  <c r="R22" i="11" s="1"/>
  <c r="Q22" i="11" s="1"/>
  <c r="K22" i="11" s="1"/>
  <c r="T22" i="11" s="1"/>
  <c r="R27" i="8"/>
  <c r="R27" i="9" s="1"/>
  <c r="R27" i="11" s="1"/>
  <c r="Q17" i="7"/>
  <c r="K17" i="7" s="1"/>
  <c r="T17" i="7" s="1"/>
  <c r="Q19" i="7"/>
  <c r="K19" i="7" s="1"/>
  <c r="T19" i="7" s="1"/>
  <c r="K60" i="7"/>
  <c r="K62" i="7" s="1"/>
  <c r="Q28" i="7"/>
  <c r="K31" i="7"/>
  <c r="T28" i="7" s="1"/>
  <c r="Q18" i="8"/>
  <c r="K18" i="8" s="1"/>
  <c r="T18" i="8" s="1"/>
  <c r="R18" i="9"/>
  <c r="R18" i="11" s="1"/>
  <c r="Q18" i="11" s="1"/>
  <c r="K18" i="11" s="1"/>
  <c r="T18" i="11" s="1"/>
  <c r="J25" i="4"/>
  <c r="R19" i="8"/>
  <c r="R19" i="9" s="1"/>
  <c r="R19" i="11" s="1"/>
  <c r="Q19" i="11" s="1"/>
  <c r="K19" i="11" s="1"/>
  <c r="T19" i="11" s="1"/>
  <c r="Q16" i="7"/>
  <c r="K16" i="7" s="1"/>
  <c r="T16" i="7" s="1"/>
  <c r="R17" i="8"/>
  <c r="R17" i="9" s="1"/>
  <c r="R17" i="11" s="1"/>
  <c r="Q17" i="11" s="1"/>
  <c r="K17" i="11" s="1"/>
  <c r="T17" i="11" s="1"/>
  <c r="Q31" i="8"/>
  <c r="Q31" i="11"/>
  <c r="Q31" i="7"/>
  <c r="K27" i="7"/>
  <c r="T26" i="7" s="1"/>
  <c r="Q26" i="7"/>
  <c r="Q23" i="11"/>
  <c r="K23" i="11" s="1"/>
  <c r="T23" i="11" s="1"/>
  <c r="Q23" i="8"/>
  <c r="K23" i="8" s="1"/>
  <c r="T23" i="8" s="1"/>
  <c r="K31" i="9"/>
  <c r="T28" i="9" s="1"/>
  <c r="Q28" i="9"/>
  <c r="K31" i="8"/>
  <c r="Q28" i="8"/>
  <c r="T27" i="7"/>
  <c r="Q27" i="7"/>
  <c r="K27" i="9"/>
  <c r="T26" i="9" s="1"/>
  <c r="Q26" i="9"/>
  <c r="Q26" i="8"/>
  <c r="K27" i="8"/>
  <c r="T26" i="8" s="1"/>
  <c r="Q24" i="8"/>
  <c r="K24" i="8" s="1"/>
  <c r="T24" i="8" s="1"/>
  <c r="Q24" i="7"/>
  <c r="K24" i="7" s="1"/>
  <c r="T23" i="7"/>
  <c r="Q23" i="9"/>
  <c r="K23" i="9" s="1"/>
  <c r="T23" i="9" s="1"/>
  <c r="Q21" i="8"/>
  <c r="K21" i="8" s="1"/>
  <c r="T21" i="8" s="1"/>
  <c r="Q21" i="7"/>
  <c r="K21" i="7" s="1"/>
  <c r="Q20" i="8"/>
  <c r="K20" i="8" s="1"/>
  <c r="T20" i="8" s="1"/>
  <c r="Q20" i="7"/>
  <c r="K20" i="7" s="1"/>
  <c r="Q16" i="8"/>
  <c r="K16" i="8" s="1"/>
  <c r="T16" i="8" s="1"/>
  <c r="Q15" i="11"/>
  <c r="K15" i="11" s="1"/>
  <c r="T15" i="11" s="1"/>
  <c r="Q15" i="8"/>
  <c r="K15" i="8" s="1"/>
  <c r="T15" i="8" s="1"/>
  <c r="Q15" i="7"/>
  <c r="K15" i="7" s="1"/>
  <c r="T15" i="7" s="1"/>
  <c r="Q15" i="9"/>
  <c r="K15" i="9" s="1"/>
  <c r="T15" i="9" s="1"/>
  <c r="K62" i="1"/>
  <c r="B29" i="4"/>
  <c r="K25" i="1"/>
  <c r="T14" i="1"/>
  <c r="Q14" i="8"/>
  <c r="K14" i="8" s="1"/>
  <c r="Q14" i="7"/>
  <c r="K14" i="7" s="1"/>
  <c r="D10" i="9"/>
  <c r="D14" i="9" s="1"/>
  <c r="P14" i="9" s="1"/>
  <c r="D10" i="8"/>
  <c r="D14" i="8" s="1"/>
  <c r="P14" i="8" s="1"/>
  <c r="D10" i="7"/>
  <c r="D14" i="7" s="1"/>
  <c r="P14" i="7" s="1"/>
  <c r="D10" i="11"/>
  <c r="D14" i="11" s="1"/>
  <c r="P14" i="11" s="1"/>
  <c r="K30" i="4"/>
  <c r="Q58" i="9" l="1"/>
  <c r="K29" i="7"/>
  <c r="T31" i="7" s="1"/>
  <c r="Q32" i="8"/>
  <c r="K29" i="8" s="1"/>
  <c r="T31" i="8" s="1"/>
  <c r="Q19" i="8"/>
  <c r="K19" i="8" s="1"/>
  <c r="T19" i="8" s="1"/>
  <c r="K28" i="8"/>
  <c r="T27" i="8" s="1"/>
  <c r="Q27" i="8"/>
  <c r="Q27" i="9"/>
  <c r="Q22" i="9"/>
  <c r="K22" i="9" s="1"/>
  <c r="T22" i="9" s="1"/>
  <c r="K28" i="9"/>
  <c r="T27" i="9" s="1"/>
  <c r="Q17" i="9"/>
  <c r="K17" i="9" s="1"/>
  <c r="T17" i="9" s="1"/>
  <c r="Q19" i="9"/>
  <c r="K19" i="9" s="1"/>
  <c r="T19" i="9" s="1"/>
  <c r="B11" i="10"/>
  <c r="K60" i="8" s="1"/>
  <c r="Q17" i="8"/>
  <c r="K17" i="8" s="1"/>
  <c r="T17" i="8" s="1"/>
  <c r="Q31" i="9"/>
  <c r="K23" i="4"/>
  <c r="Q18" i="9"/>
  <c r="K18" i="9" s="1"/>
  <c r="Q28" i="11"/>
  <c r="K31" i="11"/>
  <c r="T28" i="11" s="1"/>
  <c r="T28" i="8"/>
  <c r="K28" i="11"/>
  <c r="Q27" i="11"/>
  <c r="K27" i="11"/>
  <c r="T26" i="11" s="1"/>
  <c r="Q26" i="11"/>
  <c r="Q24" i="11"/>
  <c r="K24" i="11" s="1"/>
  <c r="T24" i="11" s="1"/>
  <c r="Q24" i="9"/>
  <c r="K24" i="9" s="1"/>
  <c r="T24" i="9" s="1"/>
  <c r="T24" i="7"/>
  <c r="T21" i="7"/>
  <c r="Q21" i="11"/>
  <c r="K21" i="11" s="1"/>
  <c r="T21" i="11" s="1"/>
  <c r="Q21" i="9"/>
  <c r="K21" i="9" s="1"/>
  <c r="T21" i="9" s="1"/>
  <c r="T20" i="7"/>
  <c r="Q20" i="11"/>
  <c r="K20" i="11" s="1"/>
  <c r="T20" i="11" s="1"/>
  <c r="Q20" i="9"/>
  <c r="K20" i="9" s="1"/>
  <c r="T20" i="9" s="1"/>
  <c r="Q16" i="11"/>
  <c r="K16" i="11" s="1"/>
  <c r="T16" i="11" s="1"/>
  <c r="Q16" i="9"/>
  <c r="K16" i="9" s="1"/>
  <c r="T16" i="9" s="1"/>
  <c r="K15" i="4"/>
  <c r="K33" i="1"/>
  <c r="K34" i="1"/>
  <c r="T14" i="7"/>
  <c r="K25" i="7"/>
  <c r="T14" i="8"/>
  <c r="Q14" i="9"/>
  <c r="K14" i="9" s="1"/>
  <c r="Q14" i="11"/>
  <c r="K14" i="11" s="1"/>
  <c r="K33" i="7" l="1"/>
  <c r="K22" i="4"/>
  <c r="Q32" i="9"/>
  <c r="K29" i="9" s="1"/>
  <c r="T31" i="9" s="1"/>
  <c r="Q32" i="11"/>
  <c r="K19" i="4"/>
  <c r="K25" i="8"/>
  <c r="K33" i="8" s="1"/>
  <c r="B12" i="10"/>
  <c r="B13" i="10" s="1"/>
  <c r="K60" i="11" s="1"/>
  <c r="K62" i="11" s="1"/>
  <c r="K17" i="4"/>
  <c r="K34" i="8"/>
  <c r="K16" i="4"/>
  <c r="K21" i="4"/>
  <c r="T18" i="9"/>
  <c r="K18" i="4"/>
  <c r="K31" i="4"/>
  <c r="T27" i="11"/>
  <c r="K28" i="4"/>
  <c r="K27" i="4"/>
  <c r="K24" i="4"/>
  <c r="K34" i="7"/>
  <c r="K20" i="4"/>
  <c r="K35" i="1"/>
  <c r="F65" i="1" s="1"/>
  <c r="K65" i="1" s="1"/>
  <c r="T14" i="9"/>
  <c r="K25" i="9"/>
  <c r="K25" i="11"/>
  <c r="T14" i="11"/>
  <c r="K14" i="4"/>
  <c r="K60" i="9"/>
  <c r="K62" i="9" s="1"/>
  <c r="K62" i="8"/>
  <c r="K33" i="9" l="1"/>
  <c r="K35" i="7"/>
  <c r="K63" i="7" s="1"/>
  <c r="K29" i="11"/>
  <c r="T31" i="11" s="1"/>
  <c r="K34" i="11" s="1"/>
  <c r="K35" i="8"/>
  <c r="K63" i="8" s="1"/>
  <c r="K63" i="1"/>
  <c r="K34" i="9"/>
  <c r="K25" i="4"/>
  <c r="K66" i="1"/>
  <c r="K60" i="4"/>
  <c r="K62" i="4" s="1"/>
  <c r="K35" i="9" l="1"/>
  <c r="F65" i="9" s="1"/>
  <c r="K65" i="9" s="1"/>
  <c r="K66" i="9" s="1"/>
  <c r="F65" i="7"/>
  <c r="K65" i="7" s="1"/>
  <c r="K66" i="7" s="1"/>
  <c r="K67" i="7" s="1"/>
  <c r="K69" i="7" s="1"/>
  <c r="K33" i="11"/>
  <c r="K35" i="11" s="1"/>
  <c r="K29" i="4"/>
  <c r="K33" i="4" s="1"/>
  <c r="F65" i="8"/>
  <c r="K65" i="8" s="1"/>
  <c r="K66" i="8" s="1"/>
  <c r="K67" i="8" s="1"/>
  <c r="K69" i="8" s="1"/>
  <c r="K67" i="1"/>
  <c r="K69" i="1" s="1"/>
  <c r="K34" i="4"/>
  <c r="K63" i="9" l="1"/>
  <c r="K67" i="9" s="1"/>
  <c r="K69" i="9" s="1"/>
  <c r="K63" i="11"/>
  <c r="F65" i="11"/>
  <c r="K65" i="11" s="1"/>
  <c r="K66" i="11" s="1"/>
  <c r="K35" i="4"/>
  <c r="K63" i="4" s="1"/>
  <c r="F65" i="4" l="1"/>
  <c r="K65" i="4" s="1"/>
  <c r="K66" i="4" s="1"/>
  <c r="K67" i="4" s="1"/>
  <c r="K69" i="4" s="1"/>
  <c r="K67" i="11"/>
  <c r="K69" i="11" s="1"/>
</calcChain>
</file>

<file path=xl/sharedStrings.xml><?xml version="1.0" encoding="utf-8"?>
<sst xmlns="http://schemas.openxmlformats.org/spreadsheetml/2006/main" count="781" uniqueCount="152">
  <si>
    <t>Item</t>
  </si>
  <si>
    <t>Rate/Cost</t>
  </si>
  <si>
    <t>Detail</t>
  </si>
  <si>
    <t>Instructions:</t>
  </si>
  <si>
    <t>Faculty/Staff Fringe</t>
  </si>
  <si>
    <t>ENTER</t>
  </si>
  <si>
    <t>information</t>
  </si>
  <si>
    <t>Student Fringe</t>
  </si>
  <si>
    <t>Temporary Fringe</t>
  </si>
  <si>
    <t>Do NOT Enter</t>
  </si>
  <si>
    <t xml:space="preserve">Full Family Insurance </t>
  </si>
  <si>
    <t>Annual Cost</t>
  </si>
  <si>
    <t xml:space="preserve">Updated </t>
  </si>
  <si>
    <t>Annual</t>
  </si>
  <si>
    <t>Annual (5% Increase)</t>
  </si>
  <si>
    <t>Undergraduate hourly</t>
  </si>
  <si>
    <t>Hours per week</t>
  </si>
  <si>
    <t>IDC Yr 1</t>
  </si>
  <si>
    <t>IDC Rates for 7/1/18 to 6/30/22</t>
  </si>
  <si>
    <t>On Campus Research</t>
  </si>
  <si>
    <t>Service</t>
  </si>
  <si>
    <t>Off Campus</t>
  </si>
  <si>
    <t>SC DOT</t>
  </si>
  <si>
    <t>ver</t>
  </si>
  <si>
    <t>GENERAL AGENCY</t>
  </si>
  <si>
    <t>Budget Page</t>
  </si>
  <si>
    <t>Year 1</t>
  </si>
  <si>
    <t>ORGANIZATION</t>
  </si>
  <si>
    <t>Budget Page No:</t>
  </si>
  <si>
    <t>University of South Carolina, Columbia SC</t>
  </si>
  <si>
    <t>PRINCIPAL INVESTIGATOR/PROJECT DIRECTOR</t>
  </si>
  <si>
    <t>Requested Duration:</t>
  </si>
  <si>
    <t>(Months)</t>
  </si>
  <si>
    <t>From:</t>
  </si>
  <si>
    <t xml:space="preserve">To: </t>
  </si>
  <si>
    <t>A. SENIOR PERSONNEL: PI/PD, Co-PI's, Faculty and Other Senior Associates</t>
  </si>
  <si>
    <t>Agency Funded</t>
  </si>
  <si>
    <t>Funds Requested</t>
  </si>
  <si>
    <t xml:space="preserve">     (List each separately with title; A.6. show number in brackets)</t>
  </si>
  <si>
    <t>Person-mos.</t>
  </si>
  <si>
    <t>ANNUAL</t>
  </si>
  <si>
    <t>CAL</t>
  </si>
  <si>
    <t>ACAD</t>
  </si>
  <si>
    <t>SUMR</t>
  </si>
  <si>
    <t>by Applicant</t>
  </si>
  <si>
    <t>Monthly</t>
  </si>
  <si>
    <t>SALARY</t>
  </si>
  <si>
    <t>Appointment</t>
  </si>
  <si>
    <t>Fringe</t>
  </si>
  <si>
    <t>PI</t>
  </si>
  <si>
    <t>coPI</t>
  </si>
  <si>
    <t xml:space="preserve"> TOTAL SENIOR PERSONNEL </t>
  </si>
  <si>
    <t xml:space="preserve">B.  </t>
  </si>
  <si>
    <t>PostDoc</t>
  </si>
  <si>
    <t>1.  (</t>
  </si>
  <si>
    <t>)  POST DOCTORAL ASSOCIATES</t>
  </si>
  <si>
    <t>Other Professional</t>
  </si>
  <si>
    <t>2. (</t>
  </si>
  <si>
    <t xml:space="preserve">)  OTHER PROFESSIONAL </t>
  </si>
  <si>
    <t>Clerical</t>
  </si>
  <si>
    <t>3. (</t>
  </si>
  <si>
    <t>)  GRADUATE STUDENTS</t>
  </si>
  <si>
    <t>Number of Months</t>
  </si>
  <si>
    <t>4. (</t>
  </si>
  <si>
    <t>)  UNDERGRADUATE STUDENTS</t>
  </si>
  <si>
    <t>weeks</t>
  </si>
  <si>
    <t>of GA Support</t>
  </si>
  <si>
    <t>5. (</t>
  </si>
  <si>
    <t>)   CLERICAL</t>
  </si>
  <si>
    <t>months</t>
  </si>
  <si>
    <t>Grad Student</t>
  </si>
  <si>
    <t>6. (</t>
  </si>
  <si>
    <t>)  OTHER</t>
  </si>
  <si>
    <t>TOTAL SALARIES AND WAGES (A+B)</t>
  </si>
  <si>
    <t>C.</t>
  </si>
  <si>
    <t>FRINGE BENEFITS (IF CHARGED AS DIRECT COSTS)</t>
  </si>
  <si>
    <t>TOTAL SALARIES, WAGES AND FRINGE BENEFITS (A+B+C)</t>
  </si>
  <si>
    <t>D.</t>
  </si>
  <si>
    <t xml:space="preserve">PERMANENT EQUIPMENT  (LIST ITEM AND DOLLAR AMOUNT FOR EACH ITEM.) </t>
  </si>
  <si>
    <t>Description</t>
  </si>
  <si>
    <t>amount</t>
  </si>
  <si>
    <t>Undergraduate Students</t>
  </si>
  <si>
    <t>TOTAL PERMANENT EQUIPMENT</t>
  </si>
  <si>
    <t>E.</t>
  </si>
  <si>
    <t xml:space="preserve">TRAVEL  </t>
  </si>
  <si>
    <t>1.  DOMESTIC  (INCL. CANADA AND U.S. POSSESSIONS)</t>
  </si>
  <si>
    <t>2.  FOREIGN</t>
  </si>
  <si>
    <t>TOTAL TRAVEL</t>
  </si>
  <si>
    <t>F.</t>
  </si>
  <si>
    <t>TRAINEE/PARTICIPANT COSTS</t>
  </si>
  <si>
    <t>STIPENDS  (Itemize levels, types + totals on budget justification page)</t>
  </si>
  <si>
    <t>TUITION &amp; FEES</t>
  </si>
  <si>
    <t>TRAINEE TRAVEL</t>
  </si>
  <si>
    <t>OTHER  (fully explain on justification page)</t>
  </si>
  <si>
    <t xml:space="preserve"> </t>
  </si>
  <si>
    <t>TOTAL PARTICIPANTS                                     (</t>
  </si>
  <si>
    <t>)</t>
  </si>
  <si>
    <t>TOTAL COST</t>
  </si>
  <si>
    <t>G.</t>
  </si>
  <si>
    <t>OTHER DIRECT COSTS</t>
  </si>
  <si>
    <t>Subcontractor</t>
  </si>
  <si>
    <t>Dollar Amount</t>
  </si>
  <si>
    <t>Allowed Amount</t>
  </si>
  <si>
    <t xml:space="preserve">MATERIALS AND SUPPLIES     </t>
  </si>
  <si>
    <t>PUBLICATION COSTS/DOCUMENTATION/DISSEMINATION</t>
  </si>
  <si>
    <t>CONTRACTUAL SERVICES</t>
  </si>
  <si>
    <t>CONSULTANT SERVICES</t>
  </si>
  <si>
    <t>COMPUTER (ADPE) SERVICES</t>
  </si>
  <si>
    <t>Total</t>
  </si>
  <si>
    <t>SUBCONTRACTS</t>
  </si>
  <si>
    <t xml:space="preserve">OTHER  </t>
  </si>
  <si>
    <t>Tuition</t>
  </si>
  <si>
    <t>Other</t>
  </si>
  <si>
    <t>TOTAL OTHER DIRECT COSTS</t>
  </si>
  <si>
    <t>H.</t>
  </si>
  <si>
    <t>TOTAL DIRECT COSTS  (A THROUGH G)</t>
  </si>
  <si>
    <t>I.</t>
  </si>
  <si>
    <t>INDIRECT COSTS  (SPECIFY RATE AND BASE)</t>
  </si>
  <si>
    <t>Base</t>
  </si>
  <si>
    <t>MTDC</t>
  </si>
  <si>
    <t>TOTAL INDIRECT COSTS</t>
  </si>
  <si>
    <t>J.</t>
  </si>
  <si>
    <t>TOTAL DIRECT AND INDIRECT COSTS  (H+I)</t>
  </si>
  <si>
    <t>K.</t>
  </si>
  <si>
    <t>AMOUNT OF ANY REQUIRED COST SHARING FROM NON-FEDERAL SOURCES</t>
  </si>
  <si>
    <t>L.</t>
  </si>
  <si>
    <t>TOTAL COST OF PROJECT  (J+K)</t>
  </si>
  <si>
    <t>Year 2</t>
  </si>
  <si>
    <t xml:space="preserve">MATERIALS AND SUPPLIES      </t>
  </si>
  <si>
    <t>Year 3</t>
  </si>
  <si>
    <t>Year 4</t>
  </si>
  <si>
    <t>Year 5</t>
  </si>
  <si>
    <t>DO NOT ENTER ANYTHING ON THIS PAGE</t>
  </si>
  <si>
    <t>Summary</t>
  </si>
  <si>
    <t xml:space="preserve">MATERIALS AND SUPPLIES    </t>
  </si>
  <si>
    <t>Incremental Annual Increase</t>
  </si>
  <si>
    <t>Annual Graduate Salary</t>
  </si>
  <si>
    <t>Number of credit hours per year</t>
  </si>
  <si>
    <t>Tuition &amp; Fees Yr 1</t>
  </si>
  <si>
    <t>Tuition &amp; Fees Yr 2</t>
  </si>
  <si>
    <t>Tuition &amp; Fees Yr 3</t>
  </si>
  <si>
    <t>Tuition &amp; Fees Yr 4</t>
  </si>
  <si>
    <t>Tuition &amp; Fees Yr 5</t>
  </si>
  <si>
    <t>Fees Not Covered under tuition &amp; fees and not allowable on Grants</t>
  </si>
  <si>
    <t>1. Technology Fee</t>
  </si>
  <si>
    <t>2. Health Center Fee</t>
  </si>
  <si>
    <t>3. Lab Fee</t>
  </si>
  <si>
    <t>4. IT Fee</t>
  </si>
  <si>
    <t>5. Parking</t>
  </si>
  <si>
    <t>Tuition &amp; Fees includes student health insurance</t>
  </si>
  <si>
    <t>01.31.2024</t>
  </si>
  <si>
    <t>Honorarium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</si>
</sst>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3" formatCode="_(* #,##0.00_);_(* \(#,##0.00\);_(* &quot;-&quot;??_);_(@_)"/>
    <numFmt numFmtId="164" formatCode="0.000%"/>
    <numFmt numFmtId="165" formatCode="0."/>
    <numFmt numFmtId="166" formatCode="0.0%"/>
    <numFmt numFmtId="167" formatCode="&quot;$&quot;#,##0"/>
    <numFmt numFmtId="168" formatCode="_(* #,##0_);_(* \(#,##0\);_(* &quot;-&quot;??_);_(@_)"/>
    <numFmt numFmtId="169" formatCode="0.0"/>
  </numFmts>
  <fonts count="31">
    <font>
      <sz val="10"/>
      <name val="Geneva"/>
    </font>
    <font>
      <b/>
      <sz val="10"/>
      <name val="Geneva"/>
      <family val="2"/>
    </font>
    <font>
      <sz val="10"/>
      <name val="Geneva"/>
      <family val="2"/>
    </font>
    <font>
      <sz val="10"/>
      <name val="Tms Rmn"/>
    </font>
    <font>
      <sz val="10"/>
      <name val="Helv"/>
    </font>
    <font>
      <sz val="8"/>
      <name val="Helv"/>
    </font>
    <font>
      <sz val="8"/>
      <name val="Geneva"/>
      <family val="2"/>
    </font>
    <font>
      <sz val="6"/>
      <name val="Helv"/>
    </font>
    <font>
      <sz val="6"/>
      <name val="Geneva"/>
      <family val="2"/>
    </font>
    <font>
      <b/>
      <sz val="6"/>
      <name val="Helv"/>
    </font>
    <font>
      <b/>
      <sz val="8"/>
      <name val="Geneva"/>
      <family val="2"/>
    </font>
    <font>
      <sz val="9"/>
      <name val="Helv"/>
    </font>
    <font>
      <b/>
      <sz val="9"/>
      <name val="Helv"/>
    </font>
    <font>
      <i/>
      <sz val="6"/>
      <name val="Geneva"/>
      <family val="2"/>
    </font>
    <font>
      <b/>
      <sz val="12"/>
      <name val="Geneva"/>
      <family val="2"/>
    </font>
    <font>
      <b/>
      <sz val="8"/>
      <name val="Helv"/>
    </font>
    <font>
      <sz val="7"/>
      <name val="Helv"/>
    </font>
    <font>
      <u/>
      <sz val="8"/>
      <name val="Helv"/>
    </font>
    <font>
      <u/>
      <sz val="10"/>
      <name val="Helv"/>
    </font>
    <font>
      <b/>
      <sz val="10"/>
      <name val="Helv"/>
    </font>
    <font>
      <b/>
      <sz val="7"/>
      <name val="Helv"/>
    </font>
    <font>
      <sz val="10"/>
      <name val="Arial"/>
      <family val="2"/>
    </font>
    <font>
      <b/>
      <sz val="10"/>
      <name val="Arial"/>
      <family val="2"/>
    </font>
    <font>
      <b/>
      <sz val="7"/>
      <name val="Tms Rmn"/>
    </font>
    <font>
      <b/>
      <sz val="7"/>
      <name val="Arial"/>
      <family val="2"/>
    </font>
    <font>
      <sz val="7"/>
      <name val="Tms Rmn"/>
    </font>
    <font>
      <sz val="10"/>
      <name val="Geneva"/>
      <family val="2"/>
    </font>
    <font>
      <sz val="10"/>
      <color theme="0" tint="-0.249977111117893"/>
      <name val="Helv"/>
    </font>
    <font>
      <b/>
      <sz val="12"/>
      <name val="Arial"/>
      <family val="2"/>
    </font>
    <font>
      <b/>
      <sz val="11"/>
      <name val="Geneva"/>
    </font>
    <font>
      <b/>
      <sz val="10"/>
      <name val="Geneva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9FFC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5FFC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8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18">
    <xf numFmtId="0" fontId="0" fillId="0" borderId="0" xfId="0"/>
    <xf numFmtId="0" fontId="3" fillId="0" borderId="0" xfId="0" applyFont="1"/>
    <xf numFmtId="0" fontId="4" fillId="0" borderId="0" xfId="0" applyFont="1"/>
    <xf numFmtId="0" fontId="7" fillId="0" borderId="1" xfId="0" applyFont="1" applyBorder="1" applyAlignment="1">
      <alignment horizontal="center"/>
    </xf>
    <xf numFmtId="0" fontId="7" fillId="0" borderId="0" xfId="0" applyFont="1"/>
    <xf numFmtId="0" fontId="7" fillId="0" borderId="2" xfId="0" applyFont="1" applyBorder="1" applyAlignment="1">
      <alignment horizontal="left"/>
    </xf>
    <xf numFmtId="164" fontId="0" fillId="0" borderId="0" xfId="0" applyNumberFormat="1"/>
    <xf numFmtId="0" fontId="3" fillId="0" borderId="3" xfId="0" applyFont="1" applyBorder="1"/>
    <xf numFmtId="0" fontId="7" fillId="0" borderId="3" xfId="0" applyFont="1" applyBorder="1"/>
    <xf numFmtId="164" fontId="0" fillId="0" borderId="3" xfId="0" applyNumberFormat="1" applyBorder="1"/>
    <xf numFmtId="0" fontId="7" fillId="0" borderId="3" xfId="0" applyFont="1" applyBorder="1" applyAlignment="1">
      <alignment horizontal="center"/>
    </xf>
    <xf numFmtId="5" fontId="0" fillId="0" borderId="0" xfId="0" applyNumberFormat="1"/>
    <xf numFmtId="0" fontId="7" fillId="0" borderId="5" xfId="0" applyFont="1" applyBorder="1"/>
    <xf numFmtId="0" fontId="7" fillId="0" borderId="0" xfId="0" applyFont="1" applyAlignment="1">
      <alignment horizontal="left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7" fillId="0" borderId="6" xfId="0" applyFont="1" applyBorder="1"/>
    <xf numFmtId="0" fontId="7" fillId="0" borderId="7" xfId="0" applyFont="1" applyBorder="1"/>
    <xf numFmtId="165" fontId="7" fillId="0" borderId="0" xfId="0" applyNumberFormat="1" applyFont="1"/>
    <xf numFmtId="0" fontId="7" fillId="0" borderId="5" xfId="0" applyFont="1" applyBorder="1" applyAlignment="1">
      <alignment horizontal="right"/>
    </xf>
    <xf numFmtId="0" fontId="7" fillId="0" borderId="5" xfId="0" applyFont="1" applyBorder="1" applyAlignment="1">
      <alignment horizontal="left"/>
    </xf>
    <xf numFmtId="0" fontId="7" fillId="0" borderId="0" xfId="0" applyFont="1" applyAlignment="1">
      <alignment horizontal="right"/>
    </xf>
    <xf numFmtId="0" fontId="7" fillId="0" borderId="8" xfId="0" applyFont="1" applyBorder="1"/>
    <xf numFmtId="6" fontId="7" fillId="0" borderId="0" xfId="0" applyNumberFormat="1" applyFont="1"/>
    <xf numFmtId="0" fontId="7" fillId="0" borderId="9" xfId="0" applyFont="1" applyBorder="1"/>
    <xf numFmtId="6" fontId="7" fillId="0" borderId="3" xfId="0" applyNumberFormat="1" applyFont="1" applyBorder="1"/>
    <xf numFmtId="0" fontId="7" fillId="0" borderId="3" xfId="0" applyFont="1" applyBorder="1" applyAlignment="1">
      <alignment horizontal="right"/>
    </xf>
    <xf numFmtId="0" fontId="7" fillId="0" borderId="3" xfId="0" applyFont="1" applyBorder="1" applyAlignment="1">
      <alignment horizontal="left"/>
    </xf>
    <xf numFmtId="165" fontId="7" fillId="0" borderId="2" xfId="0" applyNumberFormat="1" applyFont="1" applyBorder="1" applyAlignment="1">
      <alignment horizontal="left"/>
    </xf>
    <xf numFmtId="10" fontId="7" fillId="0" borderId="4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10" fontId="7" fillId="0" borderId="6" xfId="0" applyNumberFormat="1" applyFont="1" applyBorder="1" applyAlignment="1">
      <alignment horizontal="center"/>
    </xf>
    <xf numFmtId="0" fontId="7" fillId="0" borderId="10" xfId="0" applyFont="1" applyBorder="1"/>
    <xf numFmtId="165" fontId="7" fillId="0" borderId="5" xfId="0" applyNumberFormat="1" applyFont="1" applyBorder="1"/>
    <xf numFmtId="6" fontId="7" fillId="0" borderId="5" xfId="0" applyNumberFormat="1" applyFont="1" applyBorder="1"/>
    <xf numFmtId="0" fontId="0" fillId="0" borderId="3" xfId="0" applyBorder="1"/>
    <xf numFmtId="5" fontId="0" fillId="0" borderId="3" xfId="0" applyNumberFormat="1" applyBorder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horizontal="centerContinuous"/>
    </xf>
    <xf numFmtId="6" fontId="7" fillId="0" borderId="0" xfId="0" applyNumberFormat="1" applyFont="1" applyAlignment="1">
      <alignment horizontal="centerContinuous"/>
    </xf>
    <xf numFmtId="0" fontId="7" fillId="0" borderId="6" xfId="0" applyFont="1" applyBorder="1" applyAlignment="1">
      <alignment horizontal="centerContinuous"/>
    </xf>
    <xf numFmtId="0" fontId="7" fillId="0" borderId="5" xfId="0" applyFont="1" applyBorder="1" applyAlignment="1">
      <alignment horizontal="centerContinuous"/>
    </xf>
    <xf numFmtId="0" fontId="5" fillId="0" borderId="3" xfId="0" quotePrefix="1" applyFont="1" applyBorder="1" applyAlignment="1">
      <alignment horizontal="left"/>
    </xf>
    <xf numFmtId="5" fontId="11" fillId="0" borderId="0" xfId="0" applyNumberFormat="1" applyFont="1" applyAlignment="1">
      <alignment horizontal="right"/>
    </xf>
    <xf numFmtId="0" fontId="7" fillId="0" borderId="13" xfId="0" applyFont="1" applyBorder="1"/>
    <xf numFmtId="0" fontId="7" fillId="0" borderId="2" xfId="0" applyFont="1" applyBorder="1"/>
    <xf numFmtId="0" fontId="8" fillId="0" borderId="0" xfId="0" applyFont="1"/>
    <xf numFmtId="0" fontId="0" fillId="0" borderId="11" xfId="0" applyBorder="1"/>
    <xf numFmtId="6" fontId="12" fillId="0" borderId="0" xfId="0" applyNumberFormat="1" applyFont="1" applyAlignment="1">
      <alignment horizontal="centerContinuous"/>
    </xf>
    <xf numFmtId="0" fontId="12" fillId="0" borderId="3" xfId="0" applyFont="1" applyBorder="1" applyAlignment="1">
      <alignment horizontal="centerContinuous"/>
    </xf>
    <xf numFmtId="0" fontId="7" fillId="0" borderId="3" xfId="0" applyFont="1" applyBorder="1" applyAlignment="1">
      <alignment horizontal="centerContinuous"/>
    </xf>
    <xf numFmtId="0" fontId="8" fillId="0" borderId="3" xfId="0" applyFont="1" applyBorder="1" applyAlignment="1">
      <alignment horizontal="centerContinuous"/>
    </xf>
    <xf numFmtId="10" fontId="7" fillId="0" borderId="2" xfId="0" applyNumberFormat="1" applyFont="1" applyBorder="1"/>
    <xf numFmtId="0" fontId="9" fillId="0" borderId="2" xfId="0" applyFont="1" applyBorder="1" applyAlignment="1">
      <alignment horizontal="center"/>
    </xf>
    <xf numFmtId="0" fontId="8" fillId="0" borderId="10" xfId="0" applyFont="1" applyBorder="1"/>
    <xf numFmtId="9" fontId="11" fillId="0" borderId="0" xfId="0" applyNumberFormat="1" applyFont="1" applyAlignment="1">
      <alignment horizontal="center"/>
    </xf>
    <xf numFmtId="5" fontId="11" fillId="0" borderId="0" xfId="0" applyNumberFormat="1" applyFont="1"/>
    <xf numFmtId="0" fontId="13" fillId="0" borderId="0" xfId="0" applyFont="1"/>
    <xf numFmtId="0" fontId="3" fillId="0" borderId="2" xfId="0" applyFont="1" applyBorder="1"/>
    <xf numFmtId="0" fontId="3" fillId="0" borderId="8" xfId="0" applyFont="1" applyBorder="1"/>
    <xf numFmtId="0" fontId="1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13" xfId="0" applyFont="1" applyBorder="1" applyAlignment="1">
      <alignment horizontal="center"/>
    </xf>
    <xf numFmtId="0" fontId="5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7" fillId="0" borderId="5" xfId="0" applyFont="1" applyBorder="1" applyAlignment="1" applyProtection="1">
      <alignment horizontal="center"/>
      <protection locked="0"/>
    </xf>
    <xf numFmtId="2" fontId="11" fillId="0" borderId="1" xfId="0" applyNumberFormat="1" applyFont="1" applyBorder="1" applyAlignment="1">
      <alignment horizontal="right"/>
    </xf>
    <xf numFmtId="2" fontId="11" fillId="0" borderId="1" xfId="0" applyNumberFormat="1" applyFont="1" applyBorder="1"/>
    <xf numFmtId="6" fontId="15" fillId="0" borderId="1" xfId="0" applyNumberFormat="1" applyFont="1" applyBorder="1" applyProtection="1">
      <protection locked="0"/>
    </xf>
    <xf numFmtId="6" fontId="5" fillId="0" borderId="1" xfId="0" applyNumberFormat="1" applyFont="1" applyBorder="1" applyProtection="1">
      <protection locked="0"/>
    </xf>
    <xf numFmtId="0" fontId="0" fillId="0" borderId="1" xfId="0" applyBorder="1"/>
    <xf numFmtId="0" fontId="16" fillId="0" borderId="3" xfId="0" applyFont="1" applyBorder="1" applyAlignment="1">
      <alignment horizontal="left"/>
    </xf>
    <xf numFmtId="0" fontId="5" fillId="0" borderId="0" xfId="0" applyFont="1" applyAlignment="1">
      <alignment wrapText="1"/>
    </xf>
    <xf numFmtId="167" fontId="5" fillId="0" borderId="1" xfId="0" applyNumberFormat="1" applyFont="1" applyBorder="1" applyAlignment="1">
      <alignment horizontal="right"/>
    </xf>
    <xf numFmtId="0" fontId="5" fillId="0" borderId="0" xfId="0" applyFont="1"/>
    <xf numFmtId="0" fontId="17" fillId="0" borderId="0" xfId="0" applyFont="1"/>
    <xf numFmtId="6" fontId="5" fillId="0" borderId="0" xfId="1" applyNumberFormat="1" applyFont="1" applyFill="1" applyBorder="1"/>
    <xf numFmtId="0" fontId="18" fillId="0" borderId="0" xfId="0" applyFont="1"/>
    <xf numFmtId="5" fontId="5" fillId="0" borderId="0" xfId="0" applyNumberFormat="1" applyFont="1"/>
    <xf numFmtId="0" fontId="5" fillId="2" borderId="16" xfId="0" applyFont="1" applyFill="1" applyBorder="1" applyAlignment="1" applyProtection="1">
      <alignment horizontal="left"/>
      <protection locked="0"/>
    </xf>
    <xf numFmtId="0" fontId="5" fillId="2" borderId="16" xfId="0" applyFont="1" applyFill="1" applyBorder="1" applyProtection="1">
      <protection locked="0"/>
    </xf>
    <xf numFmtId="1" fontId="5" fillId="2" borderId="16" xfId="0" applyNumberFormat="1" applyFont="1" applyFill="1" applyBorder="1" applyAlignment="1" applyProtection="1">
      <alignment horizontal="left"/>
      <protection locked="0"/>
    </xf>
    <xf numFmtId="0" fontId="11" fillId="0" borderId="0" xfId="0" applyFont="1" applyAlignment="1">
      <alignment wrapText="1"/>
    </xf>
    <xf numFmtId="2" fontId="16" fillId="2" borderId="12" xfId="0" applyNumberFormat="1" applyFont="1" applyFill="1" applyBorder="1" applyAlignment="1" applyProtection="1">
      <alignment horizontal="right"/>
      <protection locked="0"/>
    </xf>
    <xf numFmtId="2" fontId="16" fillId="2" borderId="12" xfId="0" applyNumberFormat="1" applyFont="1" applyFill="1" applyBorder="1" applyProtection="1">
      <protection locked="0"/>
    </xf>
    <xf numFmtId="2" fontId="16" fillId="1" borderId="12" xfId="0" applyNumberFormat="1" applyFont="1" applyFill="1" applyBorder="1" applyAlignment="1">
      <alignment horizontal="right"/>
    </xf>
    <xf numFmtId="2" fontId="16" fillId="1" borderId="12" xfId="0" applyNumberFormat="1" applyFont="1" applyFill="1" applyBorder="1"/>
    <xf numFmtId="2" fontId="4" fillId="0" borderId="0" xfId="1" applyNumberFormat="1" applyFont="1" applyFill="1" applyBorder="1" applyAlignment="1">
      <alignment horizontal="center"/>
    </xf>
    <xf numFmtId="2" fontId="4" fillId="0" borderId="0" xfId="0" applyNumberFormat="1" applyFont="1"/>
    <xf numFmtId="0" fontId="19" fillId="0" borderId="0" xfId="0" applyFont="1" applyAlignment="1">
      <alignment horizontal="center"/>
    </xf>
    <xf numFmtId="0" fontId="15" fillId="0" borderId="1" xfId="0" applyFont="1" applyBorder="1" applyProtection="1">
      <protection locked="0"/>
    </xf>
    <xf numFmtId="0" fontId="5" fillId="0" borderId="0" xfId="0" applyFont="1" applyAlignment="1">
      <alignment horizontal="right" wrapText="1"/>
    </xf>
    <xf numFmtId="0" fontId="9" fillId="0" borderId="5" xfId="0" applyFont="1" applyBorder="1"/>
    <xf numFmtId="0" fontId="9" fillId="0" borderId="1" xfId="0" applyFont="1" applyBorder="1"/>
    <xf numFmtId="0" fontId="9" fillId="0" borderId="0" xfId="0" applyFont="1"/>
    <xf numFmtId="0" fontId="22" fillId="2" borderId="16" xfId="0" applyFont="1" applyFill="1" applyBorder="1" applyAlignment="1">
      <alignment horizontal="center"/>
    </xf>
    <xf numFmtId="0" fontId="23" fillId="3" borderId="12" xfId="0" applyFont="1" applyFill="1" applyBorder="1"/>
    <xf numFmtId="0" fontId="21" fillId="0" borderId="17" xfId="0" applyFont="1" applyBorder="1"/>
    <xf numFmtId="0" fontId="3" fillId="4" borderId="18" xfId="0" applyFont="1" applyFill="1" applyBorder="1" applyAlignment="1">
      <alignment wrapText="1"/>
    </xf>
    <xf numFmtId="0" fontId="3" fillId="4" borderId="19" xfId="0" applyFont="1" applyFill="1" applyBorder="1"/>
    <xf numFmtId="0" fontId="3" fillId="4" borderId="20" xfId="0" applyFont="1" applyFill="1" applyBorder="1"/>
    <xf numFmtId="0" fontId="3" fillId="4" borderId="21" xfId="0" applyFont="1" applyFill="1" applyBorder="1" applyAlignment="1">
      <alignment wrapText="1"/>
    </xf>
    <xf numFmtId="0" fontId="3" fillId="4" borderId="22" xfId="0" applyFont="1" applyFill="1" applyBorder="1"/>
    <xf numFmtId="0" fontId="3" fillId="4" borderId="23" xfId="0" applyFont="1" applyFill="1" applyBorder="1"/>
    <xf numFmtId="0" fontId="21" fillId="4" borderId="0" xfId="0" applyFont="1" applyFill="1"/>
    <xf numFmtId="0" fontId="3" fillId="4" borderId="17" xfId="0" applyFont="1" applyFill="1" applyBorder="1"/>
    <xf numFmtId="0" fontId="3" fillId="4" borderId="24" xfId="0" applyFont="1" applyFill="1" applyBorder="1" applyAlignment="1">
      <alignment wrapText="1"/>
    </xf>
    <xf numFmtId="0" fontId="3" fillId="4" borderId="0" xfId="0" applyFont="1" applyFill="1"/>
    <xf numFmtId="0" fontId="21" fillId="4" borderId="17" xfId="0" applyFont="1" applyFill="1" applyBorder="1"/>
    <xf numFmtId="0" fontId="21" fillId="4" borderId="24" xfId="0" applyFont="1" applyFill="1" applyBorder="1" applyAlignment="1">
      <alignment wrapText="1"/>
    </xf>
    <xf numFmtId="0" fontId="22" fillId="0" borderId="24" xfId="0" applyFont="1" applyBorder="1" applyAlignment="1">
      <alignment wrapText="1"/>
    </xf>
    <xf numFmtId="2" fontId="7" fillId="0" borderId="0" xfId="0" applyNumberFormat="1" applyFont="1" applyAlignment="1">
      <alignment horizontal="right"/>
    </xf>
    <xf numFmtId="0" fontId="7" fillId="2" borderId="12" xfId="0" applyFont="1" applyFill="1" applyBorder="1" applyAlignment="1" applyProtection="1">
      <alignment horizontal="right"/>
      <protection locked="0"/>
    </xf>
    <xf numFmtId="6" fontId="7" fillId="2" borderId="12" xfId="0" applyNumberFormat="1" applyFont="1" applyFill="1" applyBorder="1" applyAlignment="1" applyProtection="1">
      <alignment horizontal="right"/>
      <protection locked="0"/>
    </xf>
    <xf numFmtId="0" fontId="7" fillId="2" borderId="12" xfId="0" applyFont="1" applyFill="1" applyBorder="1" applyAlignment="1" applyProtection="1">
      <alignment horizontal="left"/>
      <protection locked="0"/>
    </xf>
    <xf numFmtId="8" fontId="7" fillId="2" borderId="12" xfId="0" applyNumberFormat="1" applyFont="1" applyFill="1" applyBorder="1" applyAlignment="1" applyProtection="1">
      <alignment horizontal="left"/>
      <protection locked="0"/>
    </xf>
    <xf numFmtId="8" fontId="7" fillId="2" borderId="12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Border="1" applyAlignment="1">
      <alignment horizontal="left"/>
    </xf>
    <xf numFmtId="0" fontId="10" fillId="0" borderId="3" xfId="0" applyFont="1" applyBorder="1"/>
    <xf numFmtId="0" fontId="9" fillId="0" borderId="5" xfId="0" applyFont="1" applyBorder="1" applyAlignment="1">
      <alignment horizontal="left"/>
    </xf>
    <xf numFmtId="0" fontId="6" fillId="0" borderId="0" xfId="0" applyFont="1"/>
    <xf numFmtId="10" fontId="5" fillId="0" borderId="0" xfId="3" applyNumberFormat="1" applyFont="1" applyFill="1" applyBorder="1"/>
    <xf numFmtId="0" fontId="11" fillId="2" borderId="3" xfId="0" applyFont="1" applyFill="1" applyBorder="1" applyAlignment="1" applyProtection="1">
      <alignment horizontal="left"/>
      <protection locked="0"/>
    </xf>
    <xf numFmtId="0" fontId="11" fillId="3" borderId="3" xfId="0" applyFont="1" applyFill="1" applyBorder="1" applyAlignment="1">
      <alignment horizontal="left"/>
    </xf>
    <xf numFmtId="0" fontId="25" fillId="4" borderId="0" xfId="0" applyFont="1" applyFill="1"/>
    <xf numFmtId="0" fontId="22" fillId="4" borderId="0" xfId="0" applyFont="1" applyFill="1" applyAlignment="1">
      <alignment horizontal="center"/>
    </xf>
    <xf numFmtId="0" fontId="24" fillId="4" borderId="0" xfId="0" applyFont="1" applyFill="1"/>
    <xf numFmtId="5" fontId="11" fillId="0" borderId="0" xfId="0" applyNumberFormat="1" applyFont="1" applyAlignment="1">
      <alignment horizontal="center"/>
    </xf>
    <xf numFmtId="0" fontId="4" fillId="5" borderId="9" xfId="0" applyFont="1" applyFill="1" applyBorder="1" applyAlignment="1" applyProtection="1">
      <alignment horizontal="center"/>
      <protection locked="0"/>
    </xf>
    <xf numFmtId="0" fontId="4" fillId="5" borderId="12" xfId="0" applyFont="1" applyFill="1" applyBorder="1" applyAlignment="1" applyProtection="1">
      <alignment horizontal="center"/>
      <protection locked="0"/>
    </xf>
    <xf numFmtId="0" fontId="4" fillId="6" borderId="12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6" xfId="0" applyFont="1" applyBorder="1" applyProtection="1">
      <protection locked="0"/>
    </xf>
    <xf numFmtId="0" fontId="5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/>
    <xf numFmtId="0" fontId="11" fillId="5" borderId="3" xfId="0" applyFont="1" applyFill="1" applyBorder="1" applyAlignment="1" applyProtection="1">
      <alignment horizontal="left"/>
      <protection locked="0"/>
    </xf>
    <xf numFmtId="1" fontId="16" fillId="2" borderId="5" xfId="0" applyNumberFormat="1" applyFont="1" applyFill="1" applyBorder="1" applyAlignment="1" applyProtection="1">
      <alignment horizontal="right"/>
      <protection locked="0"/>
    </xf>
    <xf numFmtId="2" fontId="16" fillId="2" borderId="5" xfId="0" applyNumberFormat="1" applyFont="1" applyFill="1" applyBorder="1" applyAlignment="1" applyProtection="1">
      <alignment horizontal="right"/>
      <protection locked="0"/>
    </xf>
    <xf numFmtId="10" fontId="0" fillId="8" borderId="12" xfId="0" applyNumberFormat="1" applyFill="1" applyBorder="1"/>
    <xf numFmtId="6" fontId="0" fillId="5" borderId="12" xfId="0" applyNumberFormat="1" applyFill="1" applyBorder="1" applyProtection="1">
      <protection locked="0"/>
    </xf>
    <xf numFmtId="14" fontId="0" fillId="0" borderId="0" xfId="0" applyNumberFormat="1"/>
    <xf numFmtId="0" fontId="7" fillId="0" borderId="8" xfId="0" applyFont="1" applyBorder="1" applyAlignment="1">
      <alignment horizontal="left"/>
    </xf>
    <xf numFmtId="0" fontId="4" fillId="0" borderId="5" xfId="0" applyFont="1" applyBorder="1"/>
    <xf numFmtId="165" fontId="7" fillId="0" borderId="5" xfId="0" applyNumberFormat="1" applyFont="1" applyBorder="1" applyAlignment="1">
      <alignment horizontal="left"/>
    </xf>
    <xf numFmtId="1" fontId="19" fillId="0" borderId="0" xfId="0" applyNumberFormat="1" applyFont="1" applyAlignment="1">
      <alignment horizontal="center" vertical="center"/>
    </xf>
    <xf numFmtId="1" fontId="4" fillId="2" borderId="12" xfId="4" applyNumberFormat="1" applyFont="1" applyFill="1" applyBorder="1" applyAlignment="1" applyProtection="1">
      <alignment horizontal="center" vertical="center"/>
      <protection locked="0"/>
    </xf>
    <xf numFmtId="168" fontId="4" fillId="2" borderId="12" xfId="4" applyNumberFormat="1" applyFont="1" applyFill="1" applyBorder="1" applyAlignment="1" applyProtection="1">
      <alignment horizontal="center"/>
      <protection locked="0"/>
    </xf>
    <xf numFmtId="1" fontId="4" fillId="2" borderId="14" xfId="4" applyNumberFormat="1" applyFont="1" applyFill="1" applyBorder="1" applyAlignment="1" applyProtection="1">
      <alignment horizontal="center" vertical="center"/>
      <protection locked="0"/>
    </xf>
    <xf numFmtId="0" fontId="4" fillId="7" borderId="15" xfId="0" applyFont="1" applyFill="1" applyBorder="1"/>
    <xf numFmtId="0" fontId="4" fillId="7" borderId="9" xfId="0" applyFont="1" applyFill="1" applyBorder="1"/>
    <xf numFmtId="0" fontId="25" fillId="4" borderId="18" xfId="0" applyFont="1" applyFill="1" applyBorder="1"/>
    <xf numFmtId="0" fontId="21" fillId="4" borderId="19" xfId="0" applyFont="1" applyFill="1" applyBorder="1" applyAlignment="1">
      <alignment wrapText="1"/>
    </xf>
    <xf numFmtId="0" fontId="22" fillId="4" borderId="19" xfId="0" applyFont="1" applyFill="1" applyBorder="1" applyAlignment="1">
      <alignment horizontal="center"/>
    </xf>
    <xf numFmtId="0" fontId="22" fillId="4" borderId="20" xfId="0" applyFont="1" applyFill="1" applyBorder="1" applyAlignment="1">
      <alignment horizontal="center"/>
    </xf>
    <xf numFmtId="0" fontId="22" fillId="4" borderId="17" xfId="0" applyFont="1" applyFill="1" applyBorder="1" applyAlignment="1">
      <alignment horizontal="center"/>
    </xf>
    <xf numFmtId="0" fontId="22" fillId="4" borderId="22" xfId="0" applyFont="1" applyFill="1" applyBorder="1" applyAlignment="1">
      <alignment horizontal="center"/>
    </xf>
    <xf numFmtId="0" fontId="22" fillId="4" borderId="23" xfId="0" applyFont="1" applyFill="1" applyBorder="1" applyAlignment="1">
      <alignment horizontal="center"/>
    </xf>
    <xf numFmtId="0" fontId="7" fillId="0" borderId="12" xfId="0" applyFont="1" applyBorder="1" applyAlignment="1" applyProtection="1">
      <alignment horizontal="center"/>
      <protection locked="0"/>
    </xf>
    <xf numFmtId="0" fontId="11" fillId="0" borderId="3" xfId="0" applyFont="1" applyBorder="1" applyAlignment="1">
      <alignment horizontal="left"/>
    </xf>
    <xf numFmtId="166" fontId="7" fillId="0" borderId="0" xfId="0" applyNumberFormat="1" applyFont="1"/>
    <xf numFmtId="0" fontId="4" fillId="0" borderId="12" xfId="0" applyFont="1" applyBorder="1" applyAlignment="1">
      <alignment horizontal="center"/>
    </xf>
    <xf numFmtId="0" fontId="4" fillId="0" borderId="0" xfId="0" applyFont="1" applyAlignment="1">
      <alignment horizontal="center"/>
    </xf>
    <xf numFmtId="3" fontId="19" fillId="8" borderId="12" xfId="0" applyNumberFormat="1" applyFont="1" applyFill="1" applyBorder="1"/>
    <xf numFmtId="3" fontId="4" fillId="0" borderId="0" xfId="0" applyNumberFormat="1" applyFont="1"/>
    <xf numFmtId="3" fontId="4" fillId="8" borderId="12" xfId="0" applyNumberFormat="1" applyFont="1" applyFill="1" applyBorder="1"/>
    <xf numFmtId="3" fontId="4" fillId="8" borderId="15" xfId="0" applyNumberFormat="1" applyFont="1" applyFill="1" applyBorder="1"/>
    <xf numFmtId="168" fontId="4" fillId="8" borderId="12" xfId="4" applyNumberFormat="1" applyFont="1" applyFill="1" applyBorder="1" applyAlignment="1" applyProtection="1">
      <alignment horizontal="center"/>
    </xf>
    <xf numFmtId="1" fontId="4" fillId="8" borderId="12" xfId="4" applyNumberFormat="1" applyFont="1" applyFill="1" applyBorder="1" applyAlignment="1" applyProtection="1">
      <alignment horizontal="center" vertical="center"/>
    </xf>
    <xf numFmtId="168" fontId="4" fillId="0" borderId="0" xfId="4" applyNumberFormat="1" applyFont="1" applyFill="1" applyBorder="1" applyProtection="1"/>
    <xf numFmtId="2" fontId="20" fillId="0" borderId="12" xfId="0" applyNumberFormat="1" applyFont="1" applyBorder="1" applyAlignment="1">
      <alignment horizontal="right"/>
    </xf>
    <xf numFmtId="3" fontId="19" fillId="8" borderId="12" xfId="0" applyNumberFormat="1" applyFont="1" applyFill="1" applyBorder="1" applyAlignment="1">
      <alignment horizontal="center"/>
    </xf>
    <xf numFmtId="6" fontId="7" fillId="2" borderId="12" xfId="0" applyNumberFormat="1" applyFont="1" applyFill="1" applyBorder="1" applyProtection="1">
      <protection locked="0"/>
    </xf>
    <xf numFmtId="8" fontId="7" fillId="2" borderId="12" xfId="0" applyNumberFormat="1" applyFont="1" applyFill="1" applyBorder="1" applyProtection="1">
      <protection locked="0"/>
    </xf>
    <xf numFmtId="5" fontId="19" fillId="8" borderId="12" xfId="0" applyNumberFormat="1" applyFont="1" applyFill="1" applyBorder="1"/>
    <xf numFmtId="5" fontId="4" fillId="0" borderId="0" xfId="0" applyNumberFormat="1" applyFont="1"/>
    <xf numFmtId="43" fontId="4" fillId="0" borderId="0" xfId="4" applyFont="1" applyFill="1" applyBorder="1" applyProtection="1"/>
    <xf numFmtId="168" fontId="19" fillId="8" borderId="12" xfId="4" applyNumberFormat="1" applyFont="1" applyFill="1" applyBorder="1" applyProtection="1"/>
    <xf numFmtId="168" fontId="4" fillId="8" borderId="12" xfId="4" applyNumberFormat="1" applyFont="1" applyFill="1" applyBorder="1" applyProtection="1"/>
    <xf numFmtId="8" fontId="0" fillId="5" borderId="12" xfId="0" applyNumberFormat="1" applyFill="1" applyBorder="1" applyProtection="1">
      <protection locked="0"/>
    </xf>
    <xf numFmtId="0" fontId="0" fillId="0" borderId="12" xfId="0" applyBorder="1"/>
    <xf numFmtId="9" fontId="0" fillId="0" borderId="12" xfId="3" applyFont="1" applyFill="1" applyBorder="1"/>
    <xf numFmtId="10" fontId="0" fillId="0" borderId="12" xfId="3" applyNumberFormat="1" applyFont="1" applyFill="1" applyBorder="1"/>
    <xf numFmtId="0" fontId="0" fillId="5" borderId="12" xfId="0" applyFill="1" applyBorder="1" applyProtection="1">
      <protection locked="0"/>
    </xf>
    <xf numFmtId="166" fontId="0" fillId="5" borderId="12" xfId="0" applyNumberFormat="1" applyFill="1" applyBorder="1" applyProtection="1">
      <protection locked="0"/>
    </xf>
    <xf numFmtId="0" fontId="15" fillId="8" borderId="16" xfId="0" applyFont="1" applyFill="1" applyBorder="1" applyAlignment="1">
      <alignment horizontal="left"/>
    </xf>
    <xf numFmtId="169" fontId="11" fillId="8" borderId="16" xfId="0" applyNumberFormat="1" applyFont="1" applyFill="1" applyBorder="1" applyAlignment="1">
      <alignment horizontal="left"/>
    </xf>
    <xf numFmtId="168" fontId="4" fillId="8" borderId="14" xfId="4" applyNumberFormat="1" applyFont="1" applyFill="1" applyBorder="1" applyAlignment="1" applyProtection="1">
      <alignment horizontal="center"/>
    </xf>
    <xf numFmtId="2" fontId="16" fillId="5" borderId="12" xfId="0" applyNumberFormat="1" applyFont="1" applyFill="1" applyBorder="1" applyAlignment="1" applyProtection="1">
      <alignment horizontal="right"/>
      <protection locked="0"/>
    </xf>
    <xf numFmtId="0" fontId="5" fillId="0" borderId="6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6" fontId="5" fillId="0" borderId="0" xfId="0" applyNumberFormat="1" applyFont="1"/>
    <xf numFmtId="0" fontId="15" fillId="0" borderId="3" xfId="0" applyFont="1" applyBorder="1"/>
    <xf numFmtId="0" fontId="5" fillId="0" borderId="3" xfId="0" applyFont="1" applyBorder="1"/>
    <xf numFmtId="0" fontId="5" fillId="0" borderId="3" xfId="0" applyFont="1" applyBorder="1" applyAlignment="1">
      <alignment horizontal="left"/>
    </xf>
    <xf numFmtId="2" fontId="16" fillId="0" borderId="12" xfId="0" applyNumberFormat="1" applyFont="1" applyBorder="1"/>
    <xf numFmtId="5" fontId="4" fillId="0" borderId="0" xfId="0" applyNumberFormat="1" applyFont="1" applyAlignment="1">
      <alignment horizontal="left"/>
    </xf>
    <xf numFmtId="0" fontId="5" fillId="0" borderId="8" xfId="0" applyFont="1" applyBorder="1"/>
    <xf numFmtId="0" fontId="5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0" fontId="15" fillId="0" borderId="0" xfId="0" applyFont="1"/>
    <xf numFmtId="0" fontId="11" fillId="5" borderId="5" xfId="0" applyFont="1" applyFill="1" applyBorder="1" applyAlignment="1" applyProtection="1">
      <alignment horizontal="center"/>
      <protection locked="0"/>
    </xf>
    <xf numFmtId="0" fontId="7" fillId="0" borderId="15" xfId="0" applyFont="1" applyBorder="1"/>
    <xf numFmtId="0" fontId="7" fillId="0" borderId="0" xfId="0" applyFont="1" applyAlignment="1">
      <alignment horizontal="center"/>
    </xf>
    <xf numFmtId="5" fontId="11" fillId="8" borderId="0" xfId="0" applyNumberFormat="1" applyFont="1" applyFill="1" applyAlignment="1">
      <alignment horizontal="center"/>
    </xf>
    <xf numFmtId="166" fontId="7" fillId="8" borderId="0" xfId="0" applyNumberFormat="1" applyFont="1" applyFill="1"/>
    <xf numFmtId="0" fontId="7" fillId="0" borderId="0" xfId="2" applyFont="1" applyAlignment="1">
      <alignment horizontal="right"/>
    </xf>
    <xf numFmtId="5" fontId="11" fillId="0" borderId="0" xfId="0" applyNumberFormat="1" applyFont="1" applyAlignment="1">
      <alignment horizontal="centerContinuous"/>
    </xf>
    <xf numFmtId="0" fontId="15" fillId="0" borderId="1" xfId="0" applyFont="1" applyBorder="1"/>
    <xf numFmtId="6" fontId="15" fillId="0" borderId="1" xfId="0" applyNumberFormat="1" applyFont="1" applyBorder="1"/>
    <xf numFmtId="6" fontId="5" fillId="0" borderId="1" xfId="0" applyNumberFormat="1" applyFont="1" applyBorder="1"/>
    <xf numFmtId="2" fontId="4" fillId="0" borderId="0" xfId="1" applyNumberFormat="1" applyFont="1" applyFill="1" applyBorder="1" applyAlignment="1" applyProtection="1">
      <alignment horizontal="center"/>
    </xf>
    <xf numFmtId="0" fontId="11" fillId="8" borderId="3" xfId="0" applyFont="1" applyFill="1" applyBorder="1" applyAlignment="1">
      <alignment horizontal="left"/>
    </xf>
    <xf numFmtId="169" fontId="5" fillId="8" borderId="16" xfId="0" applyNumberFormat="1" applyFont="1" applyFill="1" applyBorder="1" applyAlignment="1">
      <alignment horizontal="left"/>
    </xf>
    <xf numFmtId="5" fontId="4" fillId="8" borderId="15" xfId="0" applyNumberFormat="1" applyFont="1" applyFill="1" applyBorder="1"/>
    <xf numFmtId="5" fontId="4" fillId="8" borderId="12" xfId="0" applyNumberFormat="1" applyFont="1" applyFill="1" applyBorder="1"/>
    <xf numFmtId="6" fontId="5" fillId="0" borderId="0" xfId="1" applyNumberFormat="1" applyFont="1" applyFill="1" applyBorder="1" applyProtection="1"/>
    <xf numFmtId="10" fontId="5" fillId="0" borderId="0" xfId="3" applyNumberFormat="1" applyFont="1" applyFill="1" applyBorder="1" applyProtection="1"/>
    <xf numFmtId="168" fontId="3" fillId="0" borderId="3" xfId="4" applyNumberFormat="1" applyFont="1" applyFill="1" applyBorder="1" applyProtection="1"/>
    <xf numFmtId="168" fontId="3" fillId="0" borderId="0" xfId="4" applyNumberFormat="1" applyFont="1" applyFill="1" applyBorder="1" applyProtection="1"/>
    <xf numFmtId="168" fontId="19" fillId="0" borderId="0" xfId="4" applyNumberFormat="1" applyFont="1" applyFill="1" applyBorder="1" applyAlignment="1" applyProtection="1">
      <alignment horizontal="center"/>
    </xf>
    <xf numFmtId="168" fontId="4" fillId="8" borderId="15" xfId="4" applyNumberFormat="1" applyFont="1" applyFill="1" applyBorder="1" applyProtection="1"/>
    <xf numFmtId="0" fontId="4" fillId="8" borderId="9" xfId="0" applyFont="1" applyFill="1" applyBorder="1" applyAlignment="1">
      <alignment horizontal="center"/>
    </xf>
    <xf numFmtId="0" fontId="3" fillId="4" borderId="24" xfId="0" applyFont="1" applyFill="1" applyBorder="1"/>
    <xf numFmtId="0" fontId="3" fillId="4" borderId="21" xfId="0" applyFont="1" applyFill="1" applyBorder="1"/>
    <xf numFmtId="0" fontId="15" fillId="0" borderId="16" xfId="0" applyFont="1" applyBorder="1" applyAlignment="1">
      <alignment horizontal="left"/>
    </xf>
    <xf numFmtId="168" fontId="4" fillId="0" borderId="0" xfId="4" applyNumberFormat="1" applyFont="1" applyFill="1" applyBorder="1" applyAlignment="1" applyProtection="1">
      <alignment horizontal="center"/>
    </xf>
    <xf numFmtId="1" fontId="4" fillId="0" borderId="0" xfId="4" applyNumberFormat="1" applyFont="1" applyFill="1" applyBorder="1" applyAlignment="1" applyProtection="1">
      <alignment horizontal="center" vertical="center"/>
    </xf>
    <xf numFmtId="0" fontId="19" fillId="0" borderId="0" xfId="0" applyFont="1"/>
    <xf numFmtId="2" fontId="16" fillId="0" borderId="12" xfId="0" applyNumberFormat="1" applyFont="1" applyBorder="1" applyAlignment="1">
      <alignment horizontal="right"/>
    </xf>
    <xf numFmtId="8" fontId="4" fillId="0" borderId="0" xfId="0" applyNumberFormat="1" applyFont="1"/>
    <xf numFmtId="1" fontId="16" fillId="0" borderId="12" xfId="0" applyNumberFormat="1" applyFont="1" applyBorder="1"/>
    <xf numFmtId="7" fontId="4" fillId="0" borderId="0" xfId="0" applyNumberFormat="1" applyFont="1"/>
    <xf numFmtId="1" fontId="5" fillId="0" borderId="16" xfId="0" applyNumberFormat="1" applyFont="1" applyBorder="1"/>
    <xf numFmtId="0" fontId="27" fillId="0" borderId="0" xfId="0" applyFont="1"/>
    <xf numFmtId="0" fontId="7" fillId="0" borderId="12" xfId="0" applyFont="1" applyBorder="1" applyAlignment="1">
      <alignment horizontal="right"/>
    </xf>
    <xf numFmtId="6" fontId="7" fillId="0" borderId="12" xfId="0" applyNumberFormat="1" applyFont="1" applyBorder="1" applyAlignment="1">
      <alignment horizontal="right"/>
    </xf>
    <xf numFmtId="0" fontId="7" fillId="0" borderId="12" xfId="0" applyFont="1" applyBorder="1" applyAlignment="1">
      <alignment horizontal="left"/>
    </xf>
    <xf numFmtId="8" fontId="7" fillId="0" borderId="12" xfId="0" applyNumberFormat="1" applyFont="1" applyBorder="1" applyAlignment="1">
      <alignment horizontal="left"/>
    </xf>
    <xf numFmtId="8" fontId="7" fillId="0" borderId="12" xfId="0" applyNumberFormat="1" applyFont="1" applyBorder="1" applyAlignment="1">
      <alignment horizontal="right"/>
    </xf>
    <xf numFmtId="0" fontId="11" fillId="0" borderId="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8" fontId="4" fillId="0" borderId="9" xfId="4" applyNumberFormat="1" applyFont="1" applyFill="1" applyBorder="1" applyAlignment="1" applyProtection="1">
      <alignment horizontal="center"/>
    </xf>
    <xf numFmtId="0" fontId="7" fillId="0" borderId="0" xfId="2" applyFont="1" applyAlignment="1">
      <alignment horizontal="left"/>
    </xf>
    <xf numFmtId="168" fontId="5" fillId="0" borderId="12" xfId="4" applyNumberFormat="1" applyFont="1" applyFill="1" applyBorder="1" applyProtection="1"/>
    <xf numFmtId="6" fontId="0" fillId="8" borderId="12" xfId="0" applyNumberFormat="1" applyFill="1" applyBorder="1"/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30" fillId="0" borderId="0" xfId="0" applyFont="1"/>
    <xf numFmtId="166" fontId="0" fillId="0" borderId="12" xfId="3" applyNumberFormat="1" applyFont="1" applyBorder="1"/>
    <xf numFmtId="0" fontId="0" fillId="0" borderId="0" xfId="0" applyAlignment="1">
      <alignment wrapText="1"/>
    </xf>
    <xf numFmtId="0" fontId="5" fillId="0" borderId="0" xfId="0" applyFont="1" applyAlignment="1">
      <alignment horizontal="left" wrapText="1"/>
    </xf>
    <xf numFmtId="0" fontId="0" fillId="11" borderId="24" xfId="0" applyFill="1" applyBorder="1"/>
    <xf numFmtId="0" fontId="0" fillId="11" borderId="17" xfId="0" applyFill="1" applyBorder="1"/>
    <xf numFmtId="0" fontId="0" fillId="11" borderId="21" xfId="0" applyFill="1" applyBorder="1"/>
    <xf numFmtId="0" fontId="0" fillId="11" borderId="23" xfId="0" applyFill="1" applyBorder="1"/>
    <xf numFmtId="0" fontId="0" fillId="10" borderId="18" xfId="0" applyFill="1" applyBorder="1" applyAlignment="1">
      <alignment wrapText="1"/>
    </xf>
    <xf numFmtId="0" fontId="0" fillId="10" borderId="21" xfId="0" applyFill="1" applyBorder="1" applyAlignment="1">
      <alignment wrapText="1"/>
    </xf>
    <xf numFmtId="0" fontId="0" fillId="10" borderId="23" xfId="0" applyFill="1" applyBorder="1" applyAlignment="1">
      <alignment vertical="center"/>
    </xf>
    <xf numFmtId="3" fontId="4" fillId="9" borderId="14" xfId="0" applyNumberFormat="1" applyFont="1" applyFill="1" applyBorder="1"/>
    <xf numFmtId="3" fontId="4" fillId="9" borderId="11" xfId="0" applyNumberFormat="1" applyFont="1" applyFill="1" applyBorder="1"/>
    <xf numFmtId="3" fontId="4" fillId="9" borderId="4" xfId="0" applyNumberFormat="1" applyFont="1" applyFill="1" applyBorder="1"/>
    <xf numFmtId="0" fontId="4" fillId="9" borderId="9" xfId="0" applyFont="1" applyFill="1" applyBorder="1"/>
    <xf numFmtId="0" fontId="4" fillId="9" borderId="15" xfId="0" applyFont="1" applyFill="1" applyBorder="1"/>
    <xf numFmtId="5" fontId="4" fillId="9" borderId="14" xfId="0" applyNumberFormat="1" applyFont="1" applyFill="1" applyBorder="1"/>
    <xf numFmtId="5" fontId="4" fillId="9" borderId="11" xfId="0" applyNumberFormat="1" applyFont="1" applyFill="1" applyBorder="1"/>
    <xf numFmtId="5" fontId="4" fillId="9" borderId="4" xfId="0" applyNumberFormat="1" applyFont="1" applyFill="1" applyBorder="1"/>
    <xf numFmtId="168" fontId="4" fillId="9" borderId="14" xfId="4" applyNumberFormat="1" applyFont="1" applyFill="1" applyBorder="1" applyAlignment="1" applyProtection="1"/>
    <xf numFmtId="168" fontId="4" fillId="9" borderId="11" xfId="4" applyNumberFormat="1" applyFont="1" applyFill="1" applyBorder="1" applyAlignment="1" applyProtection="1"/>
    <xf numFmtId="168" fontId="4" fillId="9" borderId="4" xfId="4" applyNumberFormat="1" applyFont="1" applyFill="1" applyBorder="1" applyAlignment="1" applyProtection="1"/>
    <xf numFmtId="0" fontId="30" fillId="11" borderId="24" xfId="0" applyFont="1" applyFill="1" applyBorder="1" applyAlignment="1">
      <alignment horizontal="center" wrapText="1"/>
    </xf>
    <xf numFmtId="0" fontId="30" fillId="11" borderId="17" xfId="0" applyFont="1" applyFill="1" applyBorder="1" applyAlignment="1">
      <alignment horizontal="center" wrapText="1"/>
    </xf>
    <xf numFmtId="0" fontId="0" fillId="5" borderId="20" xfId="0" applyFill="1" applyBorder="1" applyAlignment="1">
      <alignment horizontal="center" vertical="center"/>
    </xf>
    <xf numFmtId="0" fontId="0" fillId="12" borderId="0" xfId="0" applyFill="1"/>
    <xf numFmtId="0" fontId="0" fillId="12" borderId="22" xfId="0" applyFill="1" applyBorder="1"/>
    <xf numFmtId="0" fontId="29" fillId="9" borderId="12" xfId="0" applyFont="1" applyFill="1" applyBorder="1" applyAlignment="1">
      <alignment horizontal="center"/>
    </xf>
    <xf numFmtId="0" fontId="30" fillId="11" borderId="18" xfId="0" applyFont="1" applyFill="1" applyBorder="1" applyAlignment="1">
      <alignment horizontal="center" wrapText="1"/>
    </xf>
    <xf numFmtId="0" fontId="30" fillId="11" borderId="20" xfId="0" applyFont="1" applyFill="1" applyBorder="1" applyAlignment="1">
      <alignment horizontal="center" wrapText="1"/>
    </xf>
    <xf numFmtId="5" fontId="11" fillId="2" borderId="12" xfId="0" applyNumberFormat="1" applyFont="1" applyFill="1" applyBorder="1" applyAlignment="1" applyProtection="1">
      <alignment horizontal="center"/>
      <protection locked="0"/>
    </xf>
    <xf numFmtId="5" fontId="11" fillId="2" borderId="9" xfId="0" applyNumberFormat="1" applyFont="1" applyFill="1" applyBorder="1" applyAlignment="1" applyProtection="1">
      <alignment horizontal="center"/>
      <protection locked="0"/>
    </xf>
    <xf numFmtId="5" fontId="11" fillId="2" borderId="5" xfId="0" applyNumberFormat="1" applyFont="1" applyFill="1" applyBorder="1" applyAlignment="1" applyProtection="1">
      <alignment horizontal="center"/>
      <protection locked="0"/>
    </xf>
    <xf numFmtId="5" fontId="11" fillId="2" borderId="15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7" xfId="0" applyFont="1" applyBorder="1" applyAlignment="1" applyProtection="1">
      <alignment horizontal="left"/>
      <protection locked="0"/>
    </xf>
    <xf numFmtId="5" fontId="11" fillId="3" borderId="12" xfId="0" applyNumberFormat="1" applyFont="1" applyFill="1" applyBorder="1" applyAlignment="1">
      <alignment horizontal="center"/>
    </xf>
    <xf numFmtId="5" fontId="11" fillId="1" borderId="12" xfId="0" applyNumberFormat="1" applyFont="1" applyFill="1" applyBorder="1" applyAlignment="1">
      <alignment horizontal="center"/>
    </xf>
    <xf numFmtId="5" fontId="11" fillId="5" borderId="12" xfId="0" applyNumberFormat="1" applyFont="1" applyFill="1" applyBorder="1" applyAlignment="1" applyProtection="1">
      <alignment horizontal="center"/>
      <protection locked="0"/>
    </xf>
    <xf numFmtId="5" fontId="11" fillId="6" borderId="12" xfId="0" applyNumberFormat="1" applyFont="1" applyFill="1" applyBorder="1" applyAlignment="1">
      <alignment horizontal="center"/>
    </xf>
    <xf numFmtId="6" fontId="11" fillId="8" borderId="12" xfId="0" applyNumberFormat="1" applyFont="1" applyFill="1" applyBorder="1" applyAlignment="1">
      <alignment horizontal="center"/>
    </xf>
    <xf numFmtId="5" fontId="11" fillId="8" borderId="12" xfId="0" applyNumberFormat="1" applyFont="1" applyFill="1" applyBorder="1" applyAlignment="1">
      <alignment horizontal="center"/>
    </xf>
    <xf numFmtId="5" fontId="11" fillId="5" borderId="9" xfId="0" applyNumberFormat="1" applyFont="1" applyFill="1" applyBorder="1" applyAlignment="1" applyProtection="1">
      <alignment horizontal="center"/>
      <protection locked="0"/>
    </xf>
    <xf numFmtId="5" fontId="11" fillId="5" borderId="5" xfId="0" applyNumberFormat="1" applyFont="1" applyFill="1" applyBorder="1" applyAlignment="1" applyProtection="1">
      <alignment horizontal="center"/>
      <protection locked="0"/>
    </xf>
    <xf numFmtId="5" fontId="11" fillId="5" borderId="15" xfId="0" applyNumberFormat="1" applyFont="1" applyFill="1" applyBorder="1" applyAlignment="1" applyProtection="1">
      <alignment horizontal="center"/>
      <protection locked="0"/>
    </xf>
    <xf numFmtId="0" fontId="4" fillId="5" borderId="5" xfId="0" applyFont="1" applyFill="1" applyBorder="1" applyAlignment="1" applyProtection="1">
      <alignment horizontal="left"/>
      <protection locked="0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5" borderId="5" xfId="0" applyFont="1" applyFill="1" applyBorder="1" applyAlignment="1" applyProtection="1">
      <alignment horizontal="left"/>
      <protection locked="0"/>
    </xf>
    <xf numFmtId="0" fontId="7" fillId="0" borderId="1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8" borderId="5" xfId="0" applyFont="1" applyFill="1" applyBorder="1" applyAlignment="1">
      <alignment horizontal="left"/>
    </xf>
    <xf numFmtId="5" fontId="11" fillId="0" borderId="14" xfId="0" applyNumberFormat="1" applyFont="1" applyBorder="1" applyAlignment="1">
      <alignment horizontal="center"/>
    </xf>
    <xf numFmtId="5" fontId="11" fillId="0" borderId="12" xfId="0" applyNumberFormat="1" applyFont="1" applyBorder="1" applyAlignment="1">
      <alignment horizontal="center"/>
    </xf>
    <xf numFmtId="0" fontId="28" fillId="0" borderId="25" xfId="0" applyFont="1" applyBorder="1" applyAlignment="1">
      <alignment horizontal="center" wrapText="1"/>
    </xf>
    <xf numFmtId="0" fontId="28" fillId="0" borderId="26" xfId="0" applyFont="1" applyBorder="1" applyAlignment="1">
      <alignment horizontal="center" wrapText="1"/>
    </xf>
    <xf numFmtId="0" fontId="28" fillId="0" borderId="27" xfId="0" applyFont="1" applyBorder="1" applyAlignment="1">
      <alignment horizontal="center" wrapText="1"/>
    </xf>
    <xf numFmtId="5" fontId="11" fillId="0" borderId="2" xfId="0" applyNumberFormat="1" applyFont="1" applyBorder="1" applyAlignment="1">
      <alignment horizontal="center"/>
    </xf>
    <xf numFmtId="5" fontId="11" fillId="0" borderId="3" xfId="0" applyNumberFormat="1" applyFont="1" applyBorder="1" applyAlignment="1">
      <alignment horizontal="center"/>
    </xf>
    <xf numFmtId="5" fontId="11" fillId="0" borderId="13" xfId="0" applyNumberFormat="1" applyFont="1" applyBorder="1" applyAlignment="1">
      <alignment horizontal="center"/>
    </xf>
    <xf numFmtId="5" fontId="11" fillId="0" borderId="6" xfId="0" applyNumberFormat="1" applyFont="1" applyBorder="1" applyAlignment="1">
      <alignment horizontal="center"/>
    </xf>
    <xf numFmtId="5" fontId="11" fillId="0" borderId="1" xfId="0" applyNumberFormat="1" applyFont="1" applyBorder="1" applyAlignment="1">
      <alignment horizontal="center"/>
    </xf>
    <xf numFmtId="5" fontId="11" fillId="0" borderId="7" xfId="0" applyNumberFormat="1" applyFont="1" applyBorder="1" applyAlignment="1">
      <alignment horizontal="center"/>
    </xf>
    <xf numFmtId="0" fontId="5" fillId="0" borderId="0" xfId="0" applyFont="1" applyAlignment="1">
      <alignment horizontal="left" wrapText="1"/>
    </xf>
  </cellXfs>
  <cellStyles count="6">
    <cellStyle name="Comma" xfId="4" builtinId="3"/>
    <cellStyle name="Comma 2" xfId="5" xr:uid="{9D3D606D-3E43-470C-B033-0DD0494B955B}"/>
    <cellStyle name="Currency" xfId="1" builtinId="4"/>
    <cellStyle name="Normal" xfId="0" builtinId="0"/>
    <cellStyle name="Normal_Yr 1_1" xfId="2" xr:uid="{00000000-0005-0000-0000-000003000000}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C5FFC5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tabSelected="1" workbookViewId="0">
      <selection activeCell="B23" sqref="B23"/>
    </sheetView>
  </sheetViews>
  <sheetFormatPr defaultRowHeight="12.75"/>
  <cols>
    <col min="1" max="1" width="21.7109375" bestFit="1" customWidth="1"/>
    <col min="2" max="2" width="12.42578125" customWidth="1"/>
    <col min="3" max="3" width="18.28515625" customWidth="1"/>
    <col min="4" max="4" width="27.5703125" bestFit="1" customWidth="1"/>
    <col min="5" max="5" width="14.42578125" customWidth="1"/>
    <col min="6" max="6" width="10.42578125" customWidth="1"/>
  </cols>
  <sheetData>
    <row r="1" spans="1:8">
      <c r="A1" t="s">
        <v>0</v>
      </c>
      <c r="B1" t="s">
        <v>1</v>
      </c>
      <c r="C1" t="s">
        <v>2</v>
      </c>
      <c r="D1" s="101"/>
      <c r="E1" s="102"/>
      <c r="F1" s="103"/>
    </row>
    <row r="2" spans="1:8" ht="13.5" thickBot="1">
      <c r="D2" s="113" t="s">
        <v>3</v>
      </c>
      <c r="E2" s="107"/>
      <c r="F2" s="108"/>
    </row>
    <row r="3" spans="1:8" ht="13.5" thickBot="1">
      <c r="A3" t="s">
        <v>4</v>
      </c>
      <c r="B3" s="142">
        <v>0.32969999999999999</v>
      </c>
      <c r="C3" s="123"/>
      <c r="D3" s="112"/>
      <c r="E3" s="98" t="s">
        <v>5</v>
      </c>
      <c r="F3" s="100" t="s">
        <v>6</v>
      </c>
    </row>
    <row r="4" spans="1:8">
      <c r="A4" t="s">
        <v>7</v>
      </c>
      <c r="B4" s="142">
        <v>4.0000000000000001E-3</v>
      </c>
      <c r="C4" s="123"/>
      <c r="D4" s="109"/>
      <c r="E4" s="110"/>
      <c r="F4" s="111"/>
    </row>
    <row r="5" spans="1:8">
      <c r="A5" t="s">
        <v>8</v>
      </c>
      <c r="B5" s="142">
        <v>8.0600000000000005E-2</v>
      </c>
      <c r="C5" s="123"/>
      <c r="D5" s="109"/>
      <c r="E5" s="99" t="s">
        <v>9</v>
      </c>
      <c r="F5" s="100" t="s">
        <v>6</v>
      </c>
    </row>
    <row r="6" spans="1:8" ht="13.5" thickBot="1">
      <c r="C6" s="123"/>
      <c r="D6" s="104"/>
      <c r="E6" s="105"/>
      <c r="F6" s="106"/>
    </row>
    <row r="7" spans="1:8">
      <c r="A7" s="138" t="s">
        <v>10</v>
      </c>
      <c r="B7" s="249">
        <v>15461</v>
      </c>
      <c r="C7" s="123" t="s">
        <v>11</v>
      </c>
    </row>
    <row r="8" spans="1:8">
      <c r="C8" s="123"/>
    </row>
    <row r="9" spans="1:8">
      <c r="A9" t="s">
        <v>138</v>
      </c>
      <c r="B9" s="143">
        <f>601.07*E11+3091</f>
        <v>12107.050000000001</v>
      </c>
      <c r="C9" s="123" t="s">
        <v>13</v>
      </c>
      <c r="D9" s="278" t="s">
        <v>149</v>
      </c>
      <c r="E9" s="278"/>
    </row>
    <row r="10" spans="1:8" ht="13.5" thickBot="1">
      <c r="A10" t="s">
        <v>139</v>
      </c>
      <c r="B10" s="143">
        <f>B9*1.05</f>
        <v>12712.402500000002</v>
      </c>
      <c r="C10" s="123" t="s">
        <v>14</v>
      </c>
      <c r="D10" s="279"/>
      <c r="E10" s="279"/>
      <c r="F10" s="255"/>
      <c r="G10" s="255"/>
      <c r="H10" s="255"/>
    </row>
    <row r="11" spans="1:8">
      <c r="A11" t="s">
        <v>140</v>
      </c>
      <c r="B11" s="143">
        <f>B10*1.05</f>
        <v>13348.022625000003</v>
      </c>
      <c r="C11" s="123" t="s">
        <v>14</v>
      </c>
      <c r="D11" s="261" t="s">
        <v>137</v>
      </c>
      <c r="E11" s="277">
        <v>15</v>
      </c>
      <c r="F11" s="255"/>
      <c r="G11" s="255"/>
      <c r="H11" s="255"/>
    </row>
    <row r="12" spans="1:8" ht="12.75" customHeight="1" thickBot="1">
      <c r="A12" t="s">
        <v>141</v>
      </c>
      <c r="B12" s="143">
        <f>B11*1.05</f>
        <v>14015.423756250004</v>
      </c>
      <c r="C12" s="123" t="s">
        <v>14</v>
      </c>
      <c r="D12" s="262"/>
      <c r="E12" s="263"/>
    </row>
    <row r="13" spans="1:8">
      <c r="A13" t="s">
        <v>142</v>
      </c>
      <c r="B13" s="143">
        <f>B12*1.05</f>
        <v>14716.194944062505</v>
      </c>
      <c r="C13" s="123" t="s">
        <v>14</v>
      </c>
      <c r="D13" s="281" t="s">
        <v>143</v>
      </c>
      <c r="E13" s="282"/>
    </row>
    <row r="14" spans="1:8">
      <c r="C14" s="123"/>
      <c r="D14" s="275"/>
      <c r="E14" s="276"/>
    </row>
    <row r="15" spans="1:8">
      <c r="A15" t="s">
        <v>136</v>
      </c>
      <c r="B15" s="143">
        <v>35000</v>
      </c>
      <c r="C15" s="123"/>
      <c r="D15" s="257" t="s">
        <v>144</v>
      </c>
      <c r="E15" s="258"/>
    </row>
    <row r="16" spans="1:8">
      <c r="A16" t="s">
        <v>136</v>
      </c>
      <c r="B16" s="143"/>
      <c r="C16" s="123"/>
      <c r="D16" s="257" t="s">
        <v>145</v>
      </c>
      <c r="E16" s="258"/>
    </row>
    <row r="17" spans="1:5">
      <c r="A17" t="s">
        <v>136</v>
      </c>
      <c r="B17" s="143"/>
      <c r="C17" s="123"/>
      <c r="D17" s="257" t="s">
        <v>146</v>
      </c>
      <c r="E17" s="258"/>
    </row>
    <row r="18" spans="1:5">
      <c r="A18" t="s">
        <v>136</v>
      </c>
      <c r="B18" s="143"/>
      <c r="C18" s="123"/>
      <c r="D18" s="257" t="s">
        <v>147</v>
      </c>
      <c r="E18" s="258"/>
    </row>
    <row r="19" spans="1:5" ht="13.5" thickBot="1">
      <c r="A19" t="s">
        <v>136</v>
      </c>
      <c r="B19" s="143"/>
      <c r="C19" s="123"/>
      <c r="D19" s="259" t="s">
        <v>148</v>
      </c>
      <c r="E19" s="260"/>
    </row>
    <row r="20" spans="1:5">
      <c r="A20" t="s">
        <v>136</v>
      </c>
      <c r="B20" s="143"/>
      <c r="C20" s="123"/>
    </row>
    <row r="21" spans="1:5">
      <c r="A21" t="s">
        <v>136</v>
      </c>
      <c r="B21" s="143"/>
      <c r="C21" s="123"/>
    </row>
    <row r="22" spans="1:5">
      <c r="C22" s="123"/>
    </row>
    <row r="23" spans="1:5">
      <c r="A23" t="s">
        <v>15</v>
      </c>
      <c r="B23" s="182">
        <v>15</v>
      </c>
      <c r="C23" s="123"/>
    </row>
    <row r="24" spans="1:5">
      <c r="A24" t="s">
        <v>16</v>
      </c>
      <c r="B24" s="186">
        <v>10</v>
      </c>
      <c r="C24" s="123"/>
    </row>
    <row r="25" spans="1:5">
      <c r="C25" s="123"/>
    </row>
    <row r="26" spans="1:5">
      <c r="A26" t="s">
        <v>17</v>
      </c>
      <c r="B26" s="187">
        <v>0</v>
      </c>
      <c r="C26" s="123"/>
    </row>
    <row r="27" spans="1:5">
      <c r="C27" s="123"/>
    </row>
    <row r="28" spans="1:5" ht="15">
      <c r="A28" s="280" t="s">
        <v>18</v>
      </c>
      <c r="B28" s="280"/>
      <c r="C28" s="123"/>
    </row>
    <row r="29" spans="1:5">
      <c r="A29" s="183" t="s">
        <v>19</v>
      </c>
      <c r="B29" s="184">
        <v>0.49</v>
      </c>
      <c r="C29" s="123"/>
    </row>
    <row r="30" spans="1:5">
      <c r="A30" s="183" t="s">
        <v>20</v>
      </c>
      <c r="B30" s="184">
        <v>0.36</v>
      </c>
      <c r="C30" s="123"/>
    </row>
    <row r="31" spans="1:5">
      <c r="A31" s="183" t="s">
        <v>21</v>
      </c>
      <c r="B31" s="184">
        <v>0.26</v>
      </c>
      <c r="C31" s="123"/>
    </row>
    <row r="32" spans="1:5">
      <c r="A32" s="183" t="s">
        <v>22</v>
      </c>
      <c r="B32" s="185">
        <f>B29*0.75</f>
        <v>0.36749999999999999</v>
      </c>
    </row>
    <row r="34" spans="1:5">
      <c r="A34" t="s">
        <v>135</v>
      </c>
      <c r="B34" s="253"/>
    </row>
    <row r="35" spans="1:5">
      <c r="A35" t="s">
        <v>127</v>
      </c>
      <c r="B35" s="254">
        <v>2.5000000000000001E-2</v>
      </c>
    </row>
    <row r="36" spans="1:5">
      <c r="A36" t="s">
        <v>129</v>
      </c>
      <c r="B36" s="254">
        <v>2.5000000000000001E-2</v>
      </c>
    </row>
    <row r="37" spans="1:5">
      <c r="A37" t="s">
        <v>130</v>
      </c>
      <c r="B37" s="254">
        <v>2.5000000000000001E-2</v>
      </c>
    </row>
    <row r="38" spans="1:5">
      <c r="A38" t="s">
        <v>131</v>
      </c>
      <c r="B38" s="254">
        <v>2.5000000000000001E-2</v>
      </c>
      <c r="D38" t="s">
        <v>12</v>
      </c>
      <c r="E38" s="144" t="s">
        <v>150</v>
      </c>
    </row>
  </sheetData>
  <sheetProtection selectLockedCells="1"/>
  <protectedRanges>
    <protectedRange sqref="E11" name="Range1"/>
  </protectedRanges>
  <mergeCells count="2">
    <mergeCell ref="A28:B28"/>
    <mergeCell ref="D13:E13"/>
  </mergeCells>
  <phoneticPr fontId="6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1201"/>
  <sheetViews>
    <sheetView showGridLines="0" showZeros="0" topLeftCell="A18" zoomScaleNormal="100" workbookViewId="0">
      <selection activeCell="O54" sqref="O54:P54"/>
    </sheetView>
  </sheetViews>
  <sheetFormatPr defaultColWidth="10.7109375" defaultRowHeight="12" customHeight="1"/>
  <cols>
    <col min="1" max="1" width="2.7109375" style="60" customWidth="1"/>
    <col min="2" max="2" width="3.28515625" customWidth="1"/>
    <col min="3" max="3" width="1.7109375" customWidth="1"/>
    <col min="4" max="4" width="20.7109375" style="6" customWidth="1"/>
    <col min="5" max="5" width="2.7109375" style="6" customWidth="1"/>
    <col min="6" max="6" width="12.5703125" style="6" customWidth="1"/>
    <col min="7" max="7" width="12.5703125" customWidth="1"/>
    <col min="8" max="8" width="5.42578125" customWidth="1"/>
    <col min="9" max="9" width="4.7109375" customWidth="1"/>
    <col min="10" max="10" width="4.7109375" style="11" customWidth="1"/>
    <col min="11" max="11" width="13" style="48" customWidth="1"/>
    <col min="12" max="12" width="7.7109375" customWidth="1"/>
    <col min="13" max="13" width="7.7109375" style="55" customWidth="1"/>
    <col min="14" max="14" width="6.5703125" style="1" customWidth="1"/>
    <col min="15" max="15" width="13.42578125" style="37" bestFit="1" customWidth="1"/>
    <col min="16" max="18" width="10.7109375" style="1" customWidth="1"/>
    <col min="19" max="19" width="18.28515625" style="1" customWidth="1"/>
    <col min="20" max="20" width="9.85546875" style="1" customWidth="1"/>
    <col min="21" max="16384" width="10.7109375" style="1"/>
  </cols>
  <sheetData>
    <row r="1" spans="1:20" s="7" customFormat="1" ht="12" customHeight="1">
      <c r="A1" s="59"/>
      <c r="B1" s="35"/>
      <c r="C1" s="35"/>
      <c r="D1" s="9"/>
      <c r="E1" s="9"/>
      <c r="F1" s="9"/>
      <c r="G1" s="35"/>
      <c r="H1" s="35"/>
      <c r="I1" s="35"/>
      <c r="J1" s="36"/>
      <c r="K1" s="121"/>
      <c r="L1" s="21" t="s">
        <v>23</v>
      </c>
      <c r="M1" s="4" t="str">
        <f>Rates!E38</f>
        <v>01.31.2024</v>
      </c>
      <c r="O1" s="101"/>
      <c r="P1" s="102"/>
      <c r="Q1" s="103"/>
    </row>
    <row r="2" spans="1:20" ht="12" customHeight="1" thickBot="1">
      <c r="B2" s="58"/>
      <c r="G2" s="64" t="s">
        <v>24</v>
      </c>
      <c r="K2"/>
      <c r="L2" s="47"/>
      <c r="O2" s="113" t="s">
        <v>3</v>
      </c>
      <c r="P2" s="107"/>
      <c r="Q2" s="108"/>
    </row>
    <row r="3" spans="1:20" ht="16.5" thickBot="1">
      <c r="B3" s="58"/>
      <c r="G3" s="62" t="s">
        <v>25</v>
      </c>
      <c r="K3"/>
      <c r="L3" s="47"/>
      <c r="O3" s="112"/>
      <c r="P3" s="98" t="s">
        <v>5</v>
      </c>
      <c r="Q3" s="100" t="s">
        <v>6</v>
      </c>
    </row>
    <row r="4" spans="1:20" ht="12" customHeight="1">
      <c r="B4" s="58"/>
      <c r="G4" s="63"/>
      <c r="K4"/>
      <c r="L4" s="47"/>
      <c r="O4" s="109"/>
      <c r="P4" s="110"/>
      <c r="Q4" s="111"/>
    </row>
    <row r="5" spans="1:20" ht="12" customHeight="1">
      <c r="K5"/>
      <c r="L5" s="47"/>
      <c r="O5" s="109"/>
      <c r="P5" s="99" t="s">
        <v>9</v>
      </c>
      <c r="Q5" s="100" t="s">
        <v>6</v>
      </c>
    </row>
    <row r="6" spans="1:20" ht="12" customHeight="1" thickBot="1">
      <c r="G6" s="61" t="s">
        <v>26</v>
      </c>
      <c r="K6"/>
      <c r="O6" s="104"/>
      <c r="P6" s="105"/>
      <c r="Q6" s="106"/>
    </row>
    <row r="7" spans="1:20" s="2" customFormat="1" ht="12" customHeight="1">
      <c r="A7" s="46" t="s">
        <v>27</v>
      </c>
      <c r="B7" s="8"/>
      <c r="C7" s="8"/>
      <c r="D7" s="26"/>
      <c r="E7" s="26"/>
      <c r="F7" s="26"/>
      <c r="G7" s="26"/>
      <c r="H7" s="50"/>
      <c r="I7" s="51"/>
      <c r="J7" s="52"/>
      <c r="K7" s="54" t="s">
        <v>28</v>
      </c>
      <c r="L7" s="68">
        <v>1</v>
      </c>
      <c r="M7" s="45"/>
      <c r="O7" s="38"/>
    </row>
    <row r="8" spans="1:20" s="2" customFormat="1" ht="12" customHeight="1">
      <c r="A8" s="192"/>
      <c r="B8" s="193"/>
      <c r="C8" s="193"/>
      <c r="D8" s="93" t="s">
        <v>29</v>
      </c>
      <c r="E8" s="66"/>
      <c r="F8" s="66"/>
      <c r="G8" s="66"/>
      <c r="H8" s="71"/>
      <c r="I8" s="72"/>
      <c r="J8" s="67"/>
      <c r="K8" s="41"/>
      <c r="L8" s="250"/>
      <c r="M8" s="32"/>
      <c r="O8" s="38"/>
    </row>
    <row r="9" spans="1:20" s="2" customFormat="1" ht="12" customHeight="1" thickBot="1">
      <c r="A9" s="22" t="s">
        <v>30</v>
      </c>
      <c r="B9" s="4"/>
      <c r="C9" s="4"/>
      <c r="D9" s="21"/>
      <c r="E9" s="21"/>
      <c r="F9" s="21"/>
      <c r="G9" s="21"/>
      <c r="H9" s="49"/>
      <c r="I9" s="40"/>
      <c r="J9" s="39"/>
      <c r="K9" s="134" t="s">
        <v>31</v>
      </c>
      <c r="L9" s="161"/>
      <c r="M9" s="65" t="s">
        <v>32</v>
      </c>
      <c r="O9" s="38"/>
    </row>
    <row r="10" spans="1:20" s="2" customFormat="1" ht="12" customHeight="1" thickBot="1">
      <c r="A10" s="192"/>
      <c r="B10" s="193"/>
      <c r="C10" s="193"/>
      <c r="D10" s="188">
        <f>D14</f>
        <v>0</v>
      </c>
      <c r="E10" s="194"/>
      <c r="F10" s="194"/>
      <c r="G10" s="194"/>
      <c r="H10" s="195"/>
      <c r="I10" s="195"/>
      <c r="J10" s="4"/>
      <c r="K10" s="135" t="s">
        <v>33</v>
      </c>
      <c r="L10" s="287" t="s">
        <v>34</v>
      </c>
      <c r="M10" s="288"/>
      <c r="O10" s="38"/>
    </row>
    <row r="11" spans="1:20" s="2" customFormat="1" ht="12" customHeight="1">
      <c r="A11" s="22" t="s">
        <v>35</v>
      </c>
      <c r="B11" s="4"/>
      <c r="C11" s="4"/>
      <c r="D11" s="13"/>
      <c r="E11" s="13"/>
      <c r="F11" s="13"/>
      <c r="G11" s="13"/>
      <c r="H11" s="53"/>
      <c r="I11" s="10" t="s">
        <v>36</v>
      </c>
      <c r="J11" s="45"/>
      <c r="K11" s="300" t="s">
        <v>37</v>
      </c>
      <c r="L11" s="300"/>
      <c r="M11" s="300"/>
      <c r="O11" s="38"/>
    </row>
    <row r="12" spans="1:20" s="2" customFormat="1" ht="12" customHeight="1">
      <c r="A12" s="22" t="s">
        <v>38</v>
      </c>
      <c r="B12" s="4"/>
      <c r="C12" s="4"/>
      <c r="D12" s="13"/>
      <c r="E12" s="13"/>
      <c r="F12" s="13"/>
      <c r="G12" s="13"/>
      <c r="H12" s="31"/>
      <c r="I12" s="3" t="s">
        <v>39</v>
      </c>
      <c r="J12" s="17"/>
      <c r="K12" s="301"/>
      <c r="L12" s="301"/>
      <c r="M12" s="301"/>
      <c r="O12" s="38"/>
      <c r="R12" s="92" t="s">
        <v>40</v>
      </c>
    </row>
    <row r="13" spans="1:20" s="2" customFormat="1" ht="12" customHeight="1">
      <c r="A13" s="22"/>
      <c r="B13" s="15"/>
      <c r="C13" s="15"/>
      <c r="D13" s="30"/>
      <c r="E13" s="30"/>
      <c r="F13" s="30"/>
      <c r="G13" s="30"/>
      <c r="H13" s="29" t="s">
        <v>41</v>
      </c>
      <c r="I13" s="251" t="s">
        <v>42</v>
      </c>
      <c r="J13" s="251" t="s">
        <v>43</v>
      </c>
      <c r="K13" s="301" t="s">
        <v>44</v>
      </c>
      <c r="L13" s="301"/>
      <c r="M13" s="301"/>
      <c r="O13" s="38"/>
      <c r="Q13" s="92" t="s">
        <v>45</v>
      </c>
      <c r="R13" s="92" t="s">
        <v>46</v>
      </c>
      <c r="S13" s="92" t="s">
        <v>47</v>
      </c>
      <c r="T13" s="92" t="s">
        <v>48</v>
      </c>
    </row>
    <row r="14" spans="1:20" s="2" customFormat="1" ht="12" customHeight="1">
      <c r="A14" s="28">
        <v>1</v>
      </c>
      <c r="B14" s="196"/>
      <c r="C14" s="8"/>
      <c r="D14" s="139"/>
      <c r="E14" s="198" t="s">
        <v>49</v>
      </c>
      <c r="F14" s="27"/>
      <c r="G14" s="27"/>
      <c r="H14" s="191"/>
      <c r="I14" s="87"/>
      <c r="J14" s="87"/>
      <c r="K14" s="289">
        <f>((J14)*Q14)+((I14)*Q14)+(H14*Q14)</f>
        <v>0</v>
      </c>
      <c r="L14" s="289"/>
      <c r="M14" s="289"/>
      <c r="N14" s="4"/>
      <c r="O14" s="4" t="s">
        <v>49</v>
      </c>
      <c r="P14" s="2">
        <f>D14</f>
        <v>0</v>
      </c>
      <c r="Q14" s="90">
        <f>ROUND(R14/S14,0)</f>
        <v>0</v>
      </c>
      <c r="R14" s="150"/>
      <c r="S14" s="149">
        <v>9</v>
      </c>
      <c r="T14" s="166">
        <f>((K14*Rates!$B$3)+((I14+H14)*(Rates!$B$7/'YR 1'!S14)))</f>
        <v>0</v>
      </c>
    </row>
    <row r="15" spans="1:20" s="2" customFormat="1" ht="12" customHeight="1">
      <c r="A15" s="28">
        <v>2</v>
      </c>
      <c r="B15" s="196"/>
      <c r="C15" s="8"/>
      <c r="D15" s="125"/>
      <c r="E15" s="27"/>
      <c r="F15" s="27"/>
      <c r="G15" s="27"/>
      <c r="H15" s="191"/>
      <c r="I15" s="87"/>
      <c r="J15" s="87"/>
      <c r="K15" s="289">
        <f t="shared" ref="K15:K24" si="0">((J15)*Q15)+((I15)*Q15)+(H15*Q15)</f>
        <v>0</v>
      </c>
      <c r="L15" s="289"/>
      <c r="M15" s="289"/>
      <c r="N15" s="4"/>
      <c r="O15" s="4" t="s">
        <v>50</v>
      </c>
      <c r="P15" s="2">
        <f t="shared" ref="P15:P24" si="1">D15</f>
        <v>0</v>
      </c>
      <c r="Q15" s="90">
        <f>ROUND(R15/S15,0)</f>
        <v>0</v>
      </c>
      <c r="R15" s="150"/>
      <c r="S15" s="149">
        <v>9</v>
      </c>
      <c r="T15" s="166">
        <f>((K15*Rates!$B$3)+((I15+H15)*(Rates!$B$7/'YR 1'!S15)))</f>
        <v>0</v>
      </c>
    </row>
    <row r="16" spans="1:20" s="2" customFormat="1" ht="12" customHeight="1">
      <c r="A16" s="28">
        <v>3</v>
      </c>
      <c r="B16" s="196"/>
      <c r="C16" s="8"/>
      <c r="D16" s="125"/>
      <c r="E16" s="27"/>
      <c r="F16" s="27"/>
      <c r="G16" s="27"/>
      <c r="H16" s="191"/>
      <c r="I16" s="87"/>
      <c r="J16" s="87"/>
      <c r="K16" s="289">
        <f t="shared" si="0"/>
        <v>0</v>
      </c>
      <c r="L16" s="289"/>
      <c r="M16" s="289"/>
      <c r="N16" s="4"/>
      <c r="O16" s="4" t="s">
        <v>50</v>
      </c>
      <c r="P16" s="2">
        <f t="shared" si="1"/>
        <v>0</v>
      </c>
      <c r="Q16" s="90">
        <f>ROUND(R16/S16,0)</f>
        <v>0</v>
      </c>
      <c r="R16" s="150"/>
      <c r="S16" s="149">
        <v>9</v>
      </c>
      <c r="T16" s="166">
        <f>((K16*Rates!$B$3)+((I16+H16)*(Rates!$B$7/'YR 1'!S16)))</f>
        <v>0</v>
      </c>
    </row>
    <row r="17" spans="1:20" s="2" customFormat="1" ht="12" customHeight="1">
      <c r="A17" s="28">
        <v>4</v>
      </c>
      <c r="B17" s="197"/>
      <c r="C17" s="8"/>
      <c r="D17" s="125"/>
      <c r="E17" s="27"/>
      <c r="F17" s="27"/>
      <c r="G17" s="27"/>
      <c r="H17" s="191"/>
      <c r="I17" s="87"/>
      <c r="J17" s="87"/>
      <c r="K17" s="289">
        <f t="shared" si="0"/>
        <v>0</v>
      </c>
      <c r="L17" s="289"/>
      <c r="M17" s="289"/>
      <c r="N17" s="4"/>
      <c r="O17" s="4" t="s">
        <v>50</v>
      </c>
      <c r="P17" s="2">
        <f t="shared" si="1"/>
        <v>0</v>
      </c>
      <c r="Q17" s="90">
        <f>ROUND(R17/S17,0)</f>
        <v>0</v>
      </c>
      <c r="R17" s="150"/>
      <c r="S17" s="149">
        <v>9</v>
      </c>
      <c r="T17" s="166">
        <f>((K17*Rates!$B$3)+((I17+H17)*(Rates!$B$7/'YR 1'!S17)))</f>
        <v>0</v>
      </c>
    </row>
    <row r="18" spans="1:20" s="2" customFormat="1" ht="12" customHeight="1">
      <c r="A18" s="28">
        <v>5</v>
      </c>
      <c r="B18" s="197"/>
      <c r="C18" s="8"/>
      <c r="D18" s="139"/>
      <c r="E18" s="27"/>
      <c r="F18" s="27"/>
      <c r="G18" s="27"/>
      <c r="H18" s="191"/>
      <c r="I18" s="87"/>
      <c r="J18" s="87"/>
      <c r="K18" s="289">
        <f t="shared" si="0"/>
        <v>0</v>
      </c>
      <c r="L18" s="289"/>
      <c r="M18" s="289"/>
      <c r="N18" s="4"/>
      <c r="O18" s="4" t="s">
        <v>50</v>
      </c>
      <c r="P18" s="2">
        <f t="shared" si="1"/>
        <v>0</v>
      </c>
      <c r="Q18" s="90">
        <f t="shared" ref="Q18:Q24" si="2">ROUND(R18/S18,0)</f>
        <v>0</v>
      </c>
      <c r="R18" s="150"/>
      <c r="S18" s="149">
        <v>9</v>
      </c>
      <c r="T18" s="166">
        <f>((K18*Rates!$B$3)+((I18+H18)*(Rates!$B$7/'YR 1'!S18)))</f>
        <v>0</v>
      </c>
    </row>
    <row r="19" spans="1:20" s="2" customFormat="1" ht="12" customHeight="1">
      <c r="A19" s="28">
        <v>6</v>
      </c>
      <c r="B19" s="197"/>
      <c r="C19" s="8"/>
      <c r="D19" s="139"/>
      <c r="E19" s="27"/>
      <c r="F19" s="27"/>
      <c r="G19" s="27"/>
      <c r="H19" s="191"/>
      <c r="I19" s="87"/>
      <c r="J19" s="87"/>
      <c r="K19" s="289">
        <f t="shared" si="0"/>
        <v>0</v>
      </c>
      <c r="L19" s="289"/>
      <c r="M19" s="289"/>
      <c r="N19" s="4"/>
      <c r="O19" s="4" t="s">
        <v>50</v>
      </c>
      <c r="P19" s="2">
        <f t="shared" si="1"/>
        <v>0</v>
      </c>
      <c r="Q19" s="90">
        <f t="shared" si="2"/>
        <v>0</v>
      </c>
      <c r="R19" s="150"/>
      <c r="S19" s="149">
        <v>9</v>
      </c>
      <c r="T19" s="166">
        <f>((K19*Rates!$B$3)+((I19+H19)*(Rates!$B$7/'YR 1'!S19)))</f>
        <v>0</v>
      </c>
    </row>
    <row r="20" spans="1:20" s="2" customFormat="1" ht="12" customHeight="1">
      <c r="A20" s="28">
        <v>7</v>
      </c>
      <c r="B20" s="197"/>
      <c r="C20" s="8"/>
      <c r="D20" s="139"/>
      <c r="E20" s="27"/>
      <c r="F20" s="27"/>
      <c r="G20" s="27"/>
      <c r="H20" s="191"/>
      <c r="I20" s="87"/>
      <c r="J20" s="87"/>
      <c r="K20" s="289">
        <f t="shared" si="0"/>
        <v>0</v>
      </c>
      <c r="L20" s="289"/>
      <c r="M20" s="289"/>
      <c r="N20" s="4"/>
      <c r="O20" s="4" t="s">
        <v>50</v>
      </c>
      <c r="P20" s="2">
        <f t="shared" si="1"/>
        <v>0</v>
      </c>
      <c r="Q20" s="90">
        <f t="shared" si="2"/>
        <v>0</v>
      </c>
      <c r="R20" s="150"/>
      <c r="S20" s="149">
        <v>9</v>
      </c>
      <c r="T20" s="166">
        <f>((K20*Rates!$B$3)+((I20+H20)*(Rates!$B$7/'YR 1'!S20)))</f>
        <v>0</v>
      </c>
    </row>
    <row r="21" spans="1:20" s="2" customFormat="1" ht="12" customHeight="1">
      <c r="A21" s="28">
        <v>8</v>
      </c>
      <c r="B21" s="197"/>
      <c r="C21" s="8"/>
      <c r="D21" s="139"/>
      <c r="E21" s="27"/>
      <c r="F21" s="27"/>
      <c r="G21" s="27"/>
      <c r="H21" s="191"/>
      <c r="I21" s="87"/>
      <c r="J21" s="87"/>
      <c r="K21" s="289">
        <f t="shared" si="0"/>
        <v>0</v>
      </c>
      <c r="L21" s="289"/>
      <c r="M21" s="289"/>
      <c r="N21" s="4"/>
      <c r="O21" s="4" t="s">
        <v>50</v>
      </c>
      <c r="P21" s="2">
        <f t="shared" si="1"/>
        <v>0</v>
      </c>
      <c r="Q21" s="90">
        <f t="shared" si="2"/>
        <v>0</v>
      </c>
      <c r="R21" s="150"/>
      <c r="S21" s="149">
        <v>9</v>
      </c>
      <c r="T21" s="166">
        <f>((K21*Rates!$B$3)+((I21+H21)*(Rates!$B$7/'YR 1'!S21)))</f>
        <v>0</v>
      </c>
    </row>
    <row r="22" spans="1:20" s="2" customFormat="1" ht="12" customHeight="1">
      <c r="A22" s="28">
        <v>9</v>
      </c>
      <c r="B22" s="197"/>
      <c r="C22" s="8"/>
      <c r="D22" s="139"/>
      <c r="E22" s="27"/>
      <c r="F22" s="27"/>
      <c r="G22" s="27"/>
      <c r="H22" s="191"/>
      <c r="I22" s="87"/>
      <c r="J22" s="87"/>
      <c r="K22" s="289">
        <f t="shared" si="0"/>
        <v>0</v>
      </c>
      <c r="L22" s="289"/>
      <c r="M22" s="289"/>
      <c r="N22" s="4"/>
      <c r="O22" s="4" t="s">
        <v>50</v>
      </c>
      <c r="P22" s="2">
        <f t="shared" si="1"/>
        <v>0</v>
      </c>
      <c r="Q22" s="90">
        <f t="shared" si="2"/>
        <v>0</v>
      </c>
      <c r="R22" s="150"/>
      <c r="S22" s="149">
        <v>9</v>
      </c>
      <c r="T22" s="166">
        <f>((K22*Rates!$B$3)+((I22+H22)*(Rates!$B$7/'YR 1'!S22)))</f>
        <v>0</v>
      </c>
    </row>
    <row r="23" spans="1:20" s="2" customFormat="1" ht="12" customHeight="1">
      <c r="A23" s="28">
        <v>10</v>
      </c>
      <c r="B23" s="197"/>
      <c r="C23" s="8"/>
      <c r="D23" s="139"/>
      <c r="E23" s="27"/>
      <c r="F23" s="27"/>
      <c r="G23" s="27"/>
      <c r="H23" s="191"/>
      <c r="I23" s="87"/>
      <c r="J23" s="87"/>
      <c r="K23" s="289">
        <f t="shared" si="0"/>
        <v>0</v>
      </c>
      <c r="L23" s="289"/>
      <c r="M23" s="289"/>
      <c r="N23" s="4"/>
      <c r="O23" s="4" t="s">
        <v>50</v>
      </c>
      <c r="P23" s="2">
        <f t="shared" si="1"/>
        <v>0</v>
      </c>
      <c r="Q23" s="90">
        <f t="shared" si="2"/>
        <v>0</v>
      </c>
      <c r="R23" s="150"/>
      <c r="S23" s="149">
        <v>9</v>
      </c>
      <c r="T23" s="166">
        <f>((K23*Rates!$B$3)+((I23+H23)*(Rates!$B$7/'YR 1'!S23)))</f>
        <v>0</v>
      </c>
    </row>
    <row r="24" spans="1:20" s="2" customFormat="1" ht="12" customHeight="1">
      <c r="A24" s="28">
        <v>11</v>
      </c>
      <c r="B24" s="197"/>
      <c r="C24" s="8"/>
      <c r="D24" s="139"/>
      <c r="E24" s="27"/>
      <c r="F24" s="27"/>
      <c r="G24" s="27"/>
      <c r="H24" s="191"/>
      <c r="I24" s="87"/>
      <c r="J24" s="87"/>
      <c r="K24" s="289">
        <f t="shared" si="0"/>
        <v>0</v>
      </c>
      <c r="L24" s="289"/>
      <c r="M24" s="289"/>
      <c r="N24" s="4"/>
      <c r="O24" s="4" t="s">
        <v>50</v>
      </c>
      <c r="P24" s="2">
        <f t="shared" si="1"/>
        <v>0</v>
      </c>
      <c r="Q24" s="90">
        <f t="shared" si="2"/>
        <v>0</v>
      </c>
      <c r="R24" s="150"/>
      <c r="S24" s="149">
        <v>9</v>
      </c>
      <c r="T24" s="166">
        <f>((K24*Rates!$B$3)+((I24+H24)*(Rates!$B$7/'YR 1'!S24)))</f>
        <v>0</v>
      </c>
    </row>
    <row r="25" spans="1:20" s="2" customFormat="1" ht="12" customHeight="1">
      <c r="A25" s="146"/>
      <c r="B25" s="19"/>
      <c r="C25" s="147"/>
      <c r="D25" s="20" t="s">
        <v>51</v>
      </c>
      <c r="E25" s="27"/>
      <c r="F25" s="27"/>
      <c r="G25" s="27"/>
      <c r="H25" s="173">
        <f>SUM(H14:H24)</f>
        <v>0</v>
      </c>
      <c r="I25" s="173">
        <f>SUM(I14:I24)</f>
        <v>0</v>
      </c>
      <c r="J25" s="173">
        <f>SUM(J14:J24)</f>
        <v>0</v>
      </c>
      <c r="K25" s="289">
        <f>SUM(K14:K24)</f>
        <v>0</v>
      </c>
      <c r="L25" s="289"/>
      <c r="M25" s="289"/>
      <c r="O25" s="85"/>
      <c r="Q25" s="91"/>
      <c r="R25" s="172"/>
      <c r="S25" s="148"/>
      <c r="T25" s="167"/>
    </row>
    <row r="26" spans="1:20" s="2" customFormat="1" ht="12" customHeight="1" thickBot="1">
      <c r="A26" s="145" t="s">
        <v>52</v>
      </c>
      <c r="B26" s="4"/>
      <c r="C26" s="4"/>
      <c r="D26" s="13"/>
      <c r="E26" s="27"/>
      <c r="F26" s="27"/>
      <c r="G26" s="27"/>
      <c r="H26" s="88"/>
      <c r="I26" s="89"/>
      <c r="J26" s="89"/>
      <c r="K26" s="290"/>
      <c r="L26" s="290"/>
      <c r="M26" s="290"/>
      <c r="O26" s="75" t="s">
        <v>53</v>
      </c>
      <c r="Q26" s="91">
        <f>R26/12</f>
        <v>0</v>
      </c>
      <c r="R26" s="150"/>
      <c r="S26" s="174">
        <v>12</v>
      </c>
      <c r="T26" s="166">
        <f>((K27*Rates!$B$3)+(H27*B27*(Rates!$B$7/'YR 1'!S26)))</f>
        <v>0</v>
      </c>
    </row>
    <row r="27" spans="1:20" s="2" customFormat="1" ht="12" customHeight="1" thickBot="1">
      <c r="A27" s="5"/>
      <c r="B27" s="82"/>
      <c r="C27" s="8" t="s">
        <v>55</v>
      </c>
      <c r="D27" s="27"/>
      <c r="E27" s="27"/>
      <c r="F27" s="74"/>
      <c r="G27" s="27"/>
      <c r="H27" s="86"/>
      <c r="I27" s="199"/>
      <c r="J27" s="199"/>
      <c r="K27" s="289">
        <f>(R26/12)*B27*H27</f>
        <v>0</v>
      </c>
      <c r="L27" s="289"/>
      <c r="M27" s="289"/>
      <c r="O27" s="85" t="s">
        <v>56</v>
      </c>
      <c r="Q27" s="91">
        <f>R27/12</f>
        <v>0</v>
      </c>
      <c r="R27" s="150"/>
      <c r="S27" s="174">
        <v>12</v>
      </c>
      <c r="T27" s="166">
        <f>((K28*Rates!$B$3)+(H28*B28*(Rates!$B$7/'YR 1'!S27)))</f>
        <v>0</v>
      </c>
    </row>
    <row r="28" spans="1:20" s="2" customFormat="1" ht="12" customHeight="1" thickBot="1">
      <c r="A28" s="5" t="s">
        <v>57</v>
      </c>
      <c r="B28" s="84"/>
      <c r="C28" s="8" t="s">
        <v>58</v>
      </c>
      <c r="D28" s="27"/>
      <c r="E28" s="27"/>
      <c r="F28" s="42"/>
      <c r="G28" s="51"/>
      <c r="H28" s="86"/>
      <c r="I28" s="199"/>
      <c r="J28" s="199"/>
      <c r="K28" s="289">
        <f>(R27/12)*B28*H28</f>
        <v>0</v>
      </c>
      <c r="L28" s="289"/>
      <c r="M28" s="289"/>
      <c r="O28" s="85" t="s">
        <v>59</v>
      </c>
      <c r="Q28" s="91">
        <f>R28/12</f>
        <v>0</v>
      </c>
      <c r="R28" s="150"/>
      <c r="S28" s="174">
        <v>12</v>
      </c>
      <c r="T28" s="166">
        <f>((K31*Rates!$B$3)+(H31*B31*(Rates!$B$7/'YR 1'!S28)))</f>
        <v>0</v>
      </c>
    </row>
    <row r="29" spans="1:20" s="2" customFormat="1" ht="12" customHeight="1" thickBot="1">
      <c r="A29" s="5" t="s">
        <v>60</v>
      </c>
      <c r="B29" s="189">
        <f>(SUM(S31:S37)/12)</f>
        <v>0</v>
      </c>
      <c r="C29" s="8" t="s">
        <v>61</v>
      </c>
      <c r="D29" s="27"/>
      <c r="E29" s="299"/>
      <c r="F29" s="299"/>
      <c r="G29" s="299"/>
      <c r="H29" s="69"/>
      <c r="I29" s="70">
        <v>0</v>
      </c>
      <c r="J29" s="70">
        <v>0</v>
      </c>
      <c r="K29" s="289">
        <f>(Q31*S31)+(Q32*S32)+(Q33*S33)+(Q34*S34)+(Q35*S35)+(Q36*S36)+(Q37*S37)</f>
        <v>0</v>
      </c>
      <c r="L29" s="289"/>
      <c r="M29" s="289"/>
      <c r="S29" s="92" t="s">
        <v>62</v>
      </c>
      <c r="T29" s="167"/>
    </row>
    <row r="30" spans="1:20" s="2" customFormat="1" ht="12" customHeight="1" thickBot="1">
      <c r="A30" s="5" t="s">
        <v>63</v>
      </c>
      <c r="B30" s="82"/>
      <c r="C30" s="8" t="s">
        <v>64</v>
      </c>
      <c r="D30" s="27"/>
      <c r="E30" s="27"/>
      <c r="F30" s="13"/>
      <c r="G30" s="27"/>
      <c r="H30" s="140"/>
      <c r="I30" s="120" t="s">
        <v>65</v>
      </c>
      <c r="J30" s="70"/>
      <c r="K30" s="289">
        <f>B30*(Rates!B23*Rates!B24)*H30</f>
        <v>0</v>
      </c>
      <c r="L30" s="289"/>
      <c r="M30" s="289"/>
      <c r="S30" s="92" t="s">
        <v>66</v>
      </c>
      <c r="T30" s="167"/>
    </row>
    <row r="31" spans="1:20" s="2" customFormat="1" ht="12" customHeight="1" thickBot="1">
      <c r="A31" s="5" t="s">
        <v>67</v>
      </c>
      <c r="B31" s="82"/>
      <c r="C31" s="8" t="s">
        <v>68</v>
      </c>
      <c r="D31" s="27"/>
      <c r="E31" s="27"/>
      <c r="F31" s="27"/>
      <c r="G31" s="27"/>
      <c r="H31" s="141"/>
      <c r="I31" s="70" t="s">
        <v>69</v>
      </c>
      <c r="J31" s="70"/>
      <c r="K31" s="289">
        <f>R28/12*B31*H31</f>
        <v>0</v>
      </c>
      <c r="L31" s="289"/>
      <c r="M31" s="289"/>
      <c r="O31" s="75" t="s">
        <v>70</v>
      </c>
      <c r="Q31" s="91">
        <f>R31/12</f>
        <v>2916.6666666666665</v>
      </c>
      <c r="R31" s="170">
        <f>Rates!B15</f>
        <v>35000</v>
      </c>
      <c r="S31" s="149"/>
      <c r="T31" s="169">
        <f>K29*Rates!B4</f>
        <v>0</v>
      </c>
    </row>
    <row r="32" spans="1:20" s="2" customFormat="1" ht="12" customHeight="1" thickBot="1">
      <c r="A32" s="5" t="s">
        <v>71</v>
      </c>
      <c r="B32" s="83"/>
      <c r="C32" s="8" t="s">
        <v>72</v>
      </c>
      <c r="D32" s="27"/>
      <c r="E32" s="27"/>
      <c r="F32" s="27"/>
      <c r="G32" s="27"/>
      <c r="H32" s="114"/>
      <c r="I32" s="25"/>
      <c r="J32" s="8"/>
      <c r="K32" s="289"/>
      <c r="L32" s="289"/>
      <c r="M32" s="289"/>
      <c r="O32" s="75" t="s">
        <v>70</v>
      </c>
      <c r="Q32" s="91">
        <f>R32/12</f>
        <v>0</v>
      </c>
      <c r="R32" s="170">
        <f>Rates!B16</f>
        <v>0</v>
      </c>
      <c r="S32" s="149"/>
      <c r="T32" s="264"/>
    </row>
    <row r="33" spans="1:20" s="2" customFormat="1" ht="12" customHeight="1">
      <c r="A33" s="5"/>
      <c r="B33" s="8" t="s">
        <v>73</v>
      </c>
      <c r="C33" s="8"/>
      <c r="D33" s="27"/>
      <c r="E33" s="27"/>
      <c r="F33" s="27"/>
      <c r="G33" s="27"/>
      <c r="H33" s="10"/>
      <c r="I33" s="25"/>
      <c r="J33" s="8"/>
      <c r="K33" s="289">
        <f>SUM(K25:K32)</f>
        <v>0</v>
      </c>
      <c r="L33" s="289"/>
      <c r="M33" s="289"/>
      <c r="O33" s="75" t="s">
        <v>70</v>
      </c>
      <c r="Q33" s="91">
        <f t="shared" ref="Q33:Q37" si="3">R33/12</f>
        <v>0</v>
      </c>
      <c r="R33" s="170">
        <f>Rates!B17</f>
        <v>0</v>
      </c>
      <c r="S33" s="149"/>
      <c r="T33" s="265"/>
    </row>
    <row r="34" spans="1:20" s="2" customFormat="1" ht="12" customHeight="1">
      <c r="A34" s="5" t="s">
        <v>74</v>
      </c>
      <c r="B34" s="8" t="s">
        <v>75</v>
      </c>
      <c r="C34" s="8"/>
      <c r="D34" s="26"/>
      <c r="E34" s="26"/>
      <c r="F34" s="43"/>
      <c r="G34" s="43"/>
      <c r="H34" s="8"/>
      <c r="I34" s="25"/>
      <c r="J34" s="8"/>
      <c r="K34" s="289">
        <f>SUM(T14:T38)</f>
        <v>0</v>
      </c>
      <c r="L34" s="289"/>
      <c r="M34" s="289"/>
      <c r="O34" s="75" t="s">
        <v>70</v>
      </c>
      <c r="P34" s="200"/>
      <c r="Q34" s="91">
        <f t="shared" si="3"/>
        <v>0</v>
      </c>
      <c r="R34" s="170">
        <f>Rates!B18</f>
        <v>0</v>
      </c>
      <c r="S34" s="149"/>
      <c r="T34" s="265"/>
    </row>
    <row r="35" spans="1:20" s="2" customFormat="1" ht="12" customHeight="1">
      <c r="A35" s="24"/>
      <c r="B35" s="95" t="s">
        <v>76</v>
      </c>
      <c r="C35" s="12"/>
      <c r="D35" s="19"/>
      <c r="E35" s="19"/>
      <c r="F35" s="19"/>
      <c r="G35" s="19"/>
      <c r="H35" s="12"/>
      <c r="I35" s="12"/>
      <c r="J35" s="12"/>
      <c r="K35" s="289">
        <f>SUM(K33:K34)</f>
        <v>0</v>
      </c>
      <c r="L35" s="289"/>
      <c r="M35" s="289"/>
      <c r="O35" s="75" t="s">
        <v>70</v>
      </c>
      <c r="P35" s="200"/>
      <c r="Q35" s="91">
        <f t="shared" si="3"/>
        <v>0</v>
      </c>
      <c r="R35" s="170">
        <f>Rates!B19</f>
        <v>0</v>
      </c>
      <c r="S35" s="149"/>
      <c r="T35" s="265"/>
    </row>
    <row r="36" spans="1:20" s="2" customFormat="1" ht="12" customHeight="1">
      <c r="A36" s="22" t="s">
        <v>77</v>
      </c>
      <c r="B36" s="4" t="s">
        <v>78</v>
      </c>
      <c r="C36" s="4"/>
      <c r="D36" s="21"/>
      <c r="E36" s="21"/>
      <c r="F36" s="21"/>
      <c r="G36" s="21"/>
      <c r="H36" s="4"/>
      <c r="I36" s="23"/>
      <c r="J36" s="4"/>
      <c r="K36" s="290"/>
      <c r="L36" s="290"/>
      <c r="M36" s="290"/>
      <c r="O36" s="75" t="s">
        <v>70</v>
      </c>
      <c r="P36" s="200"/>
      <c r="Q36" s="91">
        <f t="shared" si="3"/>
        <v>0</v>
      </c>
      <c r="R36" s="170">
        <f>Rates!B20</f>
        <v>0</v>
      </c>
      <c r="S36" s="149"/>
      <c r="T36" s="265"/>
    </row>
    <row r="37" spans="1:20" s="2" customFormat="1" ht="12" customHeight="1">
      <c r="A37" s="201"/>
      <c r="B37" s="77"/>
      <c r="C37" s="77"/>
      <c r="D37" s="202" t="s">
        <v>79</v>
      </c>
      <c r="E37" s="202"/>
      <c r="F37" s="202"/>
      <c r="G37" s="202" t="s">
        <v>80</v>
      </c>
      <c r="H37" s="77"/>
      <c r="I37" s="195"/>
      <c r="J37" s="4"/>
      <c r="K37" s="290"/>
      <c r="L37" s="290"/>
      <c r="M37" s="290"/>
      <c r="O37" s="75" t="s">
        <v>70</v>
      </c>
      <c r="P37" s="200"/>
      <c r="Q37" s="91">
        <f t="shared" si="3"/>
        <v>0</v>
      </c>
      <c r="R37" s="190">
        <f>Rates!B21</f>
        <v>0</v>
      </c>
      <c r="S37" s="151"/>
      <c r="T37" s="266"/>
    </row>
    <row r="38" spans="1:20" s="2" customFormat="1" ht="12" customHeight="1">
      <c r="A38" s="201"/>
      <c r="B38" s="77"/>
      <c r="C38" s="77"/>
      <c r="D38" s="115"/>
      <c r="E38" s="203" t="s">
        <v>5</v>
      </c>
      <c r="F38" s="4"/>
      <c r="G38" s="175"/>
      <c r="H38" s="204" t="s">
        <v>5</v>
      </c>
      <c r="I38" s="195"/>
      <c r="J38" s="4"/>
      <c r="K38" s="290"/>
      <c r="L38" s="290"/>
      <c r="M38" s="290"/>
      <c r="O38" s="256" t="s">
        <v>81</v>
      </c>
      <c r="P38" s="256"/>
      <c r="Q38" s="57"/>
      <c r="R38" s="267"/>
      <c r="S38" s="268"/>
      <c r="T38" s="168">
        <f>K30*Rates!B4</f>
        <v>0</v>
      </c>
    </row>
    <row r="39" spans="1:20" s="2" customFormat="1" ht="12" customHeight="1">
      <c r="A39" s="201"/>
      <c r="B39" s="77"/>
      <c r="C39" s="77"/>
      <c r="D39" s="117"/>
      <c r="E39" s="13"/>
      <c r="F39" s="13"/>
      <c r="G39" s="176"/>
      <c r="H39" s="202"/>
      <c r="I39" s="202"/>
      <c r="J39" s="21"/>
      <c r="K39" s="290"/>
      <c r="L39" s="290"/>
      <c r="M39" s="290"/>
      <c r="O39" s="77"/>
      <c r="P39" s="57"/>
      <c r="Q39" s="57"/>
    </row>
    <row r="40" spans="1:20" s="2" customFormat="1" ht="12" customHeight="1">
      <c r="A40" s="201"/>
      <c r="B40" s="77"/>
      <c r="C40" s="77"/>
      <c r="D40" s="117"/>
      <c r="E40" s="13"/>
      <c r="F40" s="13"/>
      <c r="G40" s="176"/>
      <c r="H40" s="202"/>
      <c r="I40" s="202"/>
      <c r="J40" s="21"/>
      <c r="K40" s="290"/>
      <c r="L40" s="290"/>
      <c r="M40" s="290"/>
      <c r="O40" s="75"/>
      <c r="P40" s="57"/>
      <c r="Q40" s="57"/>
    </row>
    <row r="41" spans="1:20" s="2" customFormat="1" ht="12" customHeight="1">
      <c r="A41" s="201"/>
      <c r="B41" s="77"/>
      <c r="C41" s="77"/>
      <c r="D41" s="115"/>
      <c r="E41" s="21"/>
      <c r="F41" s="21"/>
      <c r="G41" s="176"/>
      <c r="H41" s="202"/>
      <c r="I41" s="202"/>
      <c r="J41" s="21"/>
      <c r="K41" s="290"/>
      <c r="L41" s="290"/>
      <c r="M41" s="290"/>
      <c r="O41" s="94"/>
      <c r="P41" s="81"/>
      <c r="Q41" s="81"/>
    </row>
    <row r="42" spans="1:20" s="2" customFormat="1" ht="12" customHeight="1">
      <c r="A42" s="16"/>
      <c r="B42" s="96" t="s">
        <v>82</v>
      </c>
      <c r="C42" s="15"/>
      <c r="D42" s="14"/>
      <c r="E42" s="14"/>
      <c r="F42" s="14"/>
      <c r="G42" s="76">
        <f>SUM(G37:G41)</f>
        <v>0</v>
      </c>
      <c r="H42" s="14"/>
      <c r="I42" s="14"/>
      <c r="J42" s="14"/>
      <c r="K42" s="289">
        <f>G42</f>
        <v>0</v>
      </c>
      <c r="L42" s="289"/>
      <c r="M42" s="289"/>
      <c r="O42" s="38"/>
    </row>
    <row r="43" spans="1:20" s="2" customFormat="1" ht="12" customHeight="1">
      <c r="A43" s="24" t="s">
        <v>83</v>
      </c>
      <c r="B43" s="12" t="s">
        <v>84</v>
      </c>
      <c r="C43" s="12"/>
      <c r="D43" s="20"/>
      <c r="E43" s="20"/>
      <c r="F43" s="20" t="s">
        <v>85</v>
      </c>
      <c r="G43" s="19"/>
      <c r="H43" s="19"/>
      <c r="I43" s="73"/>
      <c r="J43" s="12"/>
      <c r="K43" s="284"/>
      <c r="L43" s="285"/>
      <c r="M43" s="286"/>
      <c r="O43" s="38"/>
    </row>
    <row r="44" spans="1:20" s="2" customFormat="1" ht="12" customHeight="1">
      <c r="A44" s="22"/>
      <c r="B44" s="4"/>
      <c r="C44" s="4"/>
      <c r="D44" s="13"/>
      <c r="E44" s="13"/>
      <c r="F44" s="30" t="s">
        <v>86</v>
      </c>
      <c r="G44" s="30"/>
      <c r="H44" s="14"/>
      <c r="I44" s="14"/>
      <c r="J44" s="14"/>
      <c r="K44" s="283"/>
      <c r="L44" s="283"/>
      <c r="M44" s="283"/>
      <c r="O44" s="38"/>
    </row>
    <row r="45" spans="1:20" s="2" customFormat="1" ht="12" customHeight="1">
      <c r="A45" s="22"/>
      <c r="B45" s="4"/>
      <c r="C45" s="4"/>
      <c r="D45" s="13"/>
      <c r="E45" s="13"/>
      <c r="F45" s="13"/>
      <c r="G45" s="13"/>
      <c r="H45" s="21"/>
      <c r="I45" s="21"/>
      <c r="J45" s="21"/>
      <c r="K45" s="290"/>
      <c r="L45" s="290"/>
      <c r="M45" s="290"/>
      <c r="O45" s="38"/>
    </row>
    <row r="46" spans="1:20" s="2" customFormat="1" ht="12" customHeight="1">
      <c r="A46" s="16"/>
      <c r="B46" s="96" t="s">
        <v>87</v>
      </c>
      <c r="C46" s="15"/>
      <c r="D46" s="30"/>
      <c r="E46" s="30"/>
      <c r="F46" s="15"/>
      <c r="G46" s="30"/>
      <c r="H46" s="73"/>
      <c r="I46" s="14"/>
      <c r="J46" s="14"/>
      <c r="K46" s="289">
        <f>SUM(K43:K44)</f>
        <v>0</v>
      </c>
      <c r="L46" s="289"/>
      <c r="M46" s="289"/>
      <c r="O46" s="38"/>
    </row>
    <row r="47" spans="1:20" s="2" customFormat="1" ht="12" customHeight="1">
      <c r="A47" s="22" t="s">
        <v>88</v>
      </c>
      <c r="B47" s="4" t="s">
        <v>89</v>
      </c>
      <c r="C47" s="4"/>
      <c r="D47" s="21"/>
      <c r="E47" s="21"/>
      <c r="F47" s="21"/>
      <c r="G47" s="21"/>
      <c r="H47" s="21"/>
      <c r="I47" s="21"/>
      <c r="J47" s="21"/>
      <c r="K47" s="290"/>
      <c r="L47" s="290"/>
      <c r="M47" s="290"/>
      <c r="O47" s="38"/>
    </row>
    <row r="48" spans="1:20" s="2" customFormat="1" ht="12" customHeight="1">
      <c r="A48" s="22"/>
      <c r="B48" s="18">
        <v>1</v>
      </c>
      <c r="C48" s="4" t="s">
        <v>90</v>
      </c>
      <c r="D48" s="21"/>
      <c r="E48" s="21"/>
      <c r="F48" s="44"/>
      <c r="G48" s="21"/>
      <c r="H48" s="4"/>
      <c r="I48" s="23"/>
      <c r="J48" s="4"/>
      <c r="K48" s="291"/>
      <c r="L48" s="291"/>
      <c r="M48" s="291"/>
      <c r="O48" s="38"/>
    </row>
    <row r="49" spans="1:17" s="2" customFormat="1" ht="12" customHeight="1">
      <c r="A49" s="22"/>
      <c r="B49" s="18">
        <v>2</v>
      </c>
      <c r="C49" s="4" t="s">
        <v>91</v>
      </c>
      <c r="D49" s="21"/>
      <c r="E49" s="21"/>
      <c r="F49" s="44"/>
      <c r="G49" s="21"/>
      <c r="H49" s="4"/>
      <c r="I49" s="23"/>
      <c r="J49" s="4"/>
      <c r="K49" s="291">
        <v>0</v>
      </c>
      <c r="L49" s="291"/>
      <c r="M49" s="291"/>
      <c r="O49" s="38"/>
    </row>
    <row r="50" spans="1:17" s="2" customFormat="1" ht="12" customHeight="1">
      <c r="A50" s="22"/>
      <c r="B50" s="18">
        <v>3</v>
      </c>
      <c r="C50" s="4" t="s">
        <v>92</v>
      </c>
      <c r="D50" s="13"/>
      <c r="E50" s="13"/>
      <c r="F50" s="44"/>
      <c r="G50" s="13"/>
      <c r="H50" s="4"/>
      <c r="I50" s="23"/>
      <c r="J50" s="4"/>
      <c r="K50" s="291">
        <v>0</v>
      </c>
      <c r="L50" s="291"/>
      <c r="M50" s="291"/>
      <c r="O50" s="38"/>
    </row>
    <row r="51" spans="1:17" s="2" customFormat="1" ht="12" customHeight="1">
      <c r="A51" s="22"/>
      <c r="B51" s="18">
        <v>4</v>
      </c>
      <c r="C51" s="4" t="s">
        <v>93</v>
      </c>
      <c r="D51" s="13"/>
      <c r="E51" s="13"/>
      <c r="F51" s="44"/>
      <c r="G51" s="13"/>
      <c r="H51" s="4"/>
      <c r="I51" s="23"/>
      <c r="J51" s="4"/>
      <c r="K51" s="291">
        <v>0</v>
      </c>
      <c r="L51" s="291"/>
      <c r="M51" s="291"/>
      <c r="O51" s="38"/>
      <c r="P51" s="2" t="s">
        <v>94</v>
      </c>
    </row>
    <row r="52" spans="1:17" s="2" customFormat="1" ht="12" customHeight="1">
      <c r="A52" s="24"/>
      <c r="B52" s="95" t="s">
        <v>95</v>
      </c>
      <c r="C52" s="12"/>
      <c r="D52" s="19"/>
      <c r="E52" s="205">
        <v>19</v>
      </c>
      <c r="F52" s="20" t="s">
        <v>96</v>
      </c>
      <c r="G52" s="20" t="s">
        <v>97</v>
      </c>
      <c r="H52" s="12"/>
      <c r="I52" s="34"/>
      <c r="J52" s="12"/>
      <c r="K52" s="289">
        <f>SUM(K48:K51)</f>
        <v>0</v>
      </c>
      <c r="L52" s="289"/>
      <c r="M52" s="289"/>
      <c r="O52" s="38"/>
    </row>
    <row r="53" spans="1:17" s="2" customFormat="1" ht="12" customHeight="1">
      <c r="A53" s="24" t="s">
        <v>98</v>
      </c>
      <c r="B53" s="12" t="s">
        <v>99</v>
      </c>
      <c r="C53" s="12"/>
      <c r="D53" s="20"/>
      <c r="E53" s="20"/>
      <c r="F53" s="20"/>
      <c r="G53" s="20"/>
      <c r="H53" s="12"/>
      <c r="I53" s="34"/>
      <c r="J53" s="12"/>
      <c r="K53" s="290"/>
      <c r="L53" s="290"/>
      <c r="M53" s="290"/>
      <c r="O53" s="136" t="s">
        <v>100</v>
      </c>
      <c r="P53" s="136" t="s">
        <v>101</v>
      </c>
      <c r="Q53" s="137" t="s">
        <v>102</v>
      </c>
    </row>
    <row r="54" spans="1:17" s="2" customFormat="1" ht="12" customHeight="1">
      <c r="A54" s="24"/>
      <c r="B54" s="33">
        <v>1</v>
      </c>
      <c r="C54" s="12" t="s">
        <v>103</v>
      </c>
      <c r="D54" s="20"/>
      <c r="E54" s="20"/>
      <c r="F54" s="20"/>
      <c r="G54" s="20"/>
      <c r="H54" s="12"/>
      <c r="I54" s="34"/>
      <c r="J54" s="12"/>
      <c r="K54" s="283"/>
      <c r="L54" s="283"/>
      <c r="M54" s="283"/>
      <c r="O54" s="131"/>
      <c r="P54" s="132"/>
      <c r="Q54" s="133">
        <f>IF(P54&lt;=25000,P54,25000)</f>
        <v>0</v>
      </c>
    </row>
    <row r="55" spans="1:17" s="2" customFormat="1" ht="12" customHeight="1">
      <c r="A55" s="24"/>
      <c r="B55" s="33">
        <v>2</v>
      </c>
      <c r="C55" s="12" t="s">
        <v>104</v>
      </c>
      <c r="D55" s="20"/>
      <c r="E55" s="20"/>
      <c r="F55" s="20"/>
      <c r="G55" s="20"/>
      <c r="H55" s="12"/>
      <c r="I55" s="34"/>
      <c r="J55" s="12"/>
      <c r="K55" s="283"/>
      <c r="L55" s="283"/>
      <c r="M55" s="283"/>
      <c r="O55" s="131"/>
      <c r="P55" s="132"/>
      <c r="Q55" s="133">
        <f t="shared" ref="Q55:Q56" si="4">IF(P55&lt;=25000,P55,25000)</f>
        <v>0</v>
      </c>
    </row>
    <row r="56" spans="1:17" s="2" customFormat="1" ht="12" customHeight="1">
      <c r="A56" s="24"/>
      <c r="B56" s="33">
        <v>3</v>
      </c>
      <c r="C56" s="12" t="s">
        <v>105</v>
      </c>
      <c r="D56" s="20"/>
      <c r="E56" s="20"/>
      <c r="F56" s="20"/>
      <c r="G56" s="20"/>
      <c r="H56" s="12"/>
      <c r="I56" s="34"/>
      <c r="J56" s="12"/>
      <c r="K56" s="284"/>
      <c r="L56" s="285"/>
      <c r="M56" s="286"/>
      <c r="O56" s="131"/>
      <c r="P56" s="132"/>
      <c r="Q56" s="133">
        <f t="shared" si="4"/>
        <v>0</v>
      </c>
    </row>
    <row r="57" spans="1:17" s="2" customFormat="1" ht="12" customHeight="1">
      <c r="A57" s="24"/>
      <c r="B57" s="33">
        <v>4</v>
      </c>
      <c r="C57" s="12" t="s">
        <v>106</v>
      </c>
      <c r="D57" s="20"/>
      <c r="E57" s="20"/>
      <c r="F57" s="20"/>
      <c r="G57" s="20"/>
      <c r="H57" s="12"/>
      <c r="I57" s="34"/>
      <c r="J57" s="12"/>
      <c r="K57" s="283"/>
      <c r="L57" s="283"/>
      <c r="M57" s="283"/>
      <c r="O57" s="131"/>
      <c r="P57" s="132"/>
      <c r="Q57" s="133">
        <f>IF(P57&lt;=25000,P57,25000)</f>
        <v>0</v>
      </c>
    </row>
    <row r="58" spans="1:17" s="2" customFormat="1" ht="12" customHeight="1">
      <c r="A58" s="24"/>
      <c r="B58" s="33">
        <v>5</v>
      </c>
      <c r="C58" s="12" t="s">
        <v>107</v>
      </c>
      <c r="D58" s="20"/>
      <c r="E58" s="20"/>
      <c r="F58" s="20"/>
      <c r="G58" s="122"/>
      <c r="H58" s="12"/>
      <c r="I58" s="34"/>
      <c r="J58" s="12"/>
      <c r="K58" s="283"/>
      <c r="L58" s="283"/>
      <c r="M58" s="283"/>
      <c r="O58" s="133" t="s">
        <v>108</v>
      </c>
      <c r="P58" s="133">
        <f>SUM(P54:P57)</f>
        <v>0</v>
      </c>
      <c r="Q58" s="133">
        <f>SUM(Q54:Q57)</f>
        <v>0</v>
      </c>
    </row>
    <row r="59" spans="1:17" s="2" customFormat="1" ht="12" customHeight="1">
      <c r="A59" s="24"/>
      <c r="B59" s="33">
        <v>6</v>
      </c>
      <c r="C59" s="12" t="s">
        <v>109</v>
      </c>
      <c r="D59" s="20"/>
      <c r="E59" s="20"/>
      <c r="F59" s="20"/>
      <c r="G59" s="20"/>
      <c r="H59" s="12"/>
      <c r="I59" s="34"/>
      <c r="J59" s="12"/>
      <c r="K59" s="292">
        <f>P58</f>
        <v>0</v>
      </c>
      <c r="L59" s="292"/>
      <c r="M59" s="292"/>
      <c r="O59" s="75"/>
      <c r="P59" s="78"/>
    </row>
    <row r="60" spans="1:17" s="2" customFormat="1" ht="12" customHeight="1">
      <c r="A60" s="24"/>
      <c r="B60" s="33">
        <v>7</v>
      </c>
      <c r="C60" s="12" t="s">
        <v>110</v>
      </c>
      <c r="D60" s="20"/>
      <c r="E60" s="20"/>
      <c r="F60" s="20" t="s">
        <v>111</v>
      </c>
      <c r="G60" s="12"/>
      <c r="H60" s="12"/>
      <c r="I60" s="34"/>
      <c r="J60" s="95"/>
      <c r="K60" s="293">
        <f>SUM(S31:S37)*Rates!B9/12</f>
        <v>0</v>
      </c>
      <c r="L60" s="294"/>
      <c r="M60" s="294"/>
      <c r="O60" s="75"/>
      <c r="P60" s="78"/>
    </row>
    <row r="61" spans="1:17" s="2" customFormat="1" ht="12" customHeight="1">
      <c r="A61" s="24"/>
      <c r="B61" s="33">
        <v>8</v>
      </c>
      <c r="C61" s="12" t="s">
        <v>110</v>
      </c>
      <c r="D61" s="20"/>
      <c r="E61" s="20"/>
      <c r="F61" s="20" t="s">
        <v>112</v>
      </c>
      <c r="G61" s="298" t="s">
        <v>151</v>
      </c>
      <c r="H61" s="298"/>
      <c r="I61" s="12"/>
      <c r="J61" s="206"/>
      <c r="K61" s="295"/>
      <c r="L61" s="296"/>
      <c r="M61" s="297"/>
      <c r="O61" s="75"/>
      <c r="P61" s="79"/>
    </row>
    <row r="62" spans="1:17" s="2" customFormat="1" ht="12" customHeight="1">
      <c r="A62" s="24"/>
      <c r="B62" s="12"/>
      <c r="C62" s="12" t="s">
        <v>113</v>
      </c>
      <c r="D62" s="20"/>
      <c r="E62" s="20"/>
      <c r="F62" s="20"/>
      <c r="G62" s="20"/>
      <c r="H62" s="12"/>
      <c r="I62" s="34"/>
      <c r="J62" s="12"/>
      <c r="K62" s="289">
        <f>SUM(K54:K61)</f>
        <v>0</v>
      </c>
      <c r="L62" s="289"/>
      <c r="M62" s="289"/>
      <c r="O62" s="38"/>
    </row>
    <row r="63" spans="1:17" s="2" customFormat="1" ht="12" customHeight="1">
      <c r="A63" s="24" t="s">
        <v>114</v>
      </c>
      <c r="B63" s="95" t="s">
        <v>115</v>
      </c>
      <c r="C63" s="12"/>
      <c r="D63" s="19"/>
      <c r="E63" s="19"/>
      <c r="F63" s="19"/>
      <c r="G63" s="19"/>
      <c r="H63" s="12"/>
      <c r="I63" s="34"/>
      <c r="J63" s="12"/>
      <c r="K63" s="289">
        <f>SUM(K62+K52+K46+K42+K35)</f>
        <v>0</v>
      </c>
      <c r="L63" s="289"/>
      <c r="M63" s="289"/>
      <c r="O63" s="38"/>
    </row>
    <row r="64" spans="1:17" s="2" customFormat="1" ht="12" customHeight="1">
      <c r="A64" s="22" t="s">
        <v>116</v>
      </c>
      <c r="B64" s="4" t="s">
        <v>117</v>
      </c>
      <c r="C64" s="4"/>
      <c r="D64" s="21"/>
      <c r="E64" s="21"/>
      <c r="F64" s="207"/>
      <c r="G64" s="207"/>
      <c r="H64" s="39"/>
      <c r="I64" s="4"/>
      <c r="J64" s="4"/>
      <c r="K64" s="290"/>
      <c r="L64" s="290"/>
      <c r="M64" s="290"/>
      <c r="O64" s="38"/>
      <c r="P64" s="80"/>
    </row>
    <row r="65" spans="1:19" s="2" customFormat="1" ht="12" customHeight="1">
      <c r="A65" s="22"/>
      <c r="B65" s="4"/>
      <c r="C65" s="4"/>
      <c r="D65" s="210" t="s">
        <v>118</v>
      </c>
      <c r="E65" s="21"/>
      <c r="F65" s="208">
        <f>(K35+K46+K62)-K60-K59+Q58</f>
        <v>0</v>
      </c>
      <c r="G65" s="130"/>
      <c r="H65" s="211"/>
      <c r="I65" s="209">
        <f>Rates!B29</f>
        <v>0.49</v>
      </c>
      <c r="J65" s="4" t="s">
        <v>119</v>
      </c>
      <c r="K65" s="289">
        <f>ROUND(F65*I65,0)</f>
        <v>0</v>
      </c>
      <c r="L65" s="289"/>
      <c r="M65" s="289"/>
      <c r="O65" s="38"/>
    </row>
    <row r="66" spans="1:19" s="2" customFormat="1" ht="12" customHeight="1">
      <c r="A66" s="22"/>
      <c r="B66" s="97" t="s">
        <v>120</v>
      </c>
      <c r="C66" s="4"/>
      <c r="D66" s="21"/>
      <c r="E66" s="21"/>
      <c r="F66" s="13"/>
      <c r="G66" s="56"/>
      <c r="H66" s="57"/>
      <c r="I66" s="4"/>
      <c r="J66" s="4"/>
      <c r="K66" s="289">
        <f>K65</f>
        <v>0</v>
      </c>
      <c r="L66" s="289"/>
      <c r="M66" s="289"/>
      <c r="O66" s="38"/>
    </row>
    <row r="67" spans="1:19" s="2" customFormat="1" ht="12" customHeight="1">
      <c r="A67" s="24" t="s">
        <v>121</v>
      </c>
      <c r="B67" s="95" t="s">
        <v>122</v>
      </c>
      <c r="C67" s="12"/>
      <c r="D67" s="19"/>
      <c r="E67" s="19"/>
      <c r="F67" s="19"/>
      <c r="G67" s="19"/>
      <c r="H67" s="12"/>
      <c r="I67" s="34"/>
      <c r="J67" s="12"/>
      <c r="K67" s="289">
        <f>K66+K63</f>
        <v>0</v>
      </c>
      <c r="L67" s="289"/>
      <c r="M67" s="289"/>
      <c r="O67" s="38"/>
    </row>
    <row r="68" spans="1:19" s="2" customFormat="1" ht="12" customHeight="1">
      <c r="A68" s="24" t="s">
        <v>123</v>
      </c>
      <c r="B68" s="12" t="s">
        <v>124</v>
      </c>
      <c r="C68" s="12"/>
      <c r="D68" s="19"/>
      <c r="E68" s="19"/>
      <c r="F68" s="19"/>
      <c r="G68" s="19"/>
      <c r="H68" s="12"/>
      <c r="I68" s="34"/>
      <c r="J68" s="12"/>
      <c r="K68" s="291"/>
      <c r="L68" s="291"/>
      <c r="M68" s="291"/>
      <c r="O68" s="38"/>
    </row>
    <row r="69" spans="1:19" s="2" customFormat="1" ht="12" customHeight="1">
      <c r="A69" s="24" t="s">
        <v>125</v>
      </c>
      <c r="B69" s="95" t="s">
        <v>126</v>
      </c>
      <c r="C69" s="12"/>
      <c r="D69" s="19"/>
      <c r="E69" s="19"/>
      <c r="F69" s="19"/>
      <c r="G69" s="19"/>
      <c r="H69" s="12"/>
      <c r="I69" s="34"/>
      <c r="J69" s="12"/>
      <c r="K69" s="289">
        <f>K67-K68</f>
        <v>0</v>
      </c>
      <c r="L69" s="289"/>
      <c r="M69" s="289"/>
      <c r="N69" s="124"/>
      <c r="O69" s="38"/>
    </row>
    <row r="70" spans="1:19" s="2" customFormat="1" ht="12" customHeight="1">
      <c r="A70" s="1"/>
      <c r="B70"/>
      <c r="C70"/>
      <c r="D70" s="6"/>
      <c r="E70" s="6"/>
      <c r="F70" s="6"/>
      <c r="G70"/>
      <c r="H70"/>
      <c r="I70"/>
      <c r="J70" s="11"/>
      <c r="K70"/>
      <c r="L70"/>
      <c r="M70" s="47"/>
      <c r="O70" s="38"/>
    </row>
    <row r="71" spans="1:19" s="2" customFormat="1" ht="12" customHeight="1">
      <c r="A71" s="1"/>
      <c r="B71"/>
      <c r="C71"/>
      <c r="D71" s="6"/>
      <c r="E71" s="6"/>
      <c r="F71" s="6"/>
      <c r="G71"/>
      <c r="H71"/>
      <c r="I71"/>
      <c r="J71" s="11"/>
      <c r="K71"/>
      <c r="L71"/>
      <c r="M71" s="47"/>
      <c r="O71" s="38"/>
    </row>
    <row r="72" spans="1:19" ht="12" customHeight="1">
      <c r="A72" s="1"/>
      <c r="K72"/>
      <c r="M72" s="47"/>
      <c r="N72" s="47"/>
      <c r="O72" s="38"/>
      <c r="P72" s="2"/>
      <c r="Q72" s="2"/>
      <c r="R72" s="2"/>
      <c r="S72" s="2"/>
    </row>
    <row r="73" spans="1:19" ht="12" customHeight="1">
      <c r="A73" s="1"/>
      <c r="K73"/>
      <c r="M73" s="47"/>
      <c r="O73" s="38"/>
      <c r="P73" s="2"/>
      <c r="Q73" s="2"/>
      <c r="R73" s="2"/>
    </row>
    <row r="74" spans="1:19" ht="12" customHeight="1">
      <c r="A74" s="1"/>
      <c r="K74"/>
      <c r="M74" s="47"/>
      <c r="O74" s="38"/>
      <c r="P74" s="2"/>
      <c r="Q74" s="2"/>
      <c r="R74" s="2"/>
    </row>
    <row r="75" spans="1:19" ht="12" customHeight="1">
      <c r="A75" s="1"/>
      <c r="K75"/>
      <c r="M75" s="47"/>
      <c r="O75" s="38"/>
      <c r="P75" s="2"/>
      <c r="Q75" s="2"/>
      <c r="R75" s="2"/>
    </row>
    <row r="76" spans="1:19" ht="12" customHeight="1">
      <c r="A76" s="1"/>
      <c r="K76"/>
      <c r="M76" s="47"/>
      <c r="O76" s="38"/>
      <c r="P76" s="2"/>
      <c r="Q76" s="2"/>
    </row>
    <row r="77" spans="1:19" ht="12" customHeight="1">
      <c r="A77" s="1"/>
      <c r="K77"/>
      <c r="M77" s="47"/>
      <c r="O77" s="47"/>
      <c r="P77" s="47"/>
      <c r="Q77" s="47"/>
    </row>
    <row r="78" spans="1:19" ht="12" customHeight="1">
      <c r="A78" s="1"/>
      <c r="K78"/>
      <c r="M78" s="47"/>
    </row>
    <row r="79" spans="1:19" ht="12" customHeight="1">
      <c r="A79" s="1"/>
      <c r="K79"/>
      <c r="M79" s="47"/>
    </row>
    <row r="80" spans="1:19" ht="12" customHeight="1">
      <c r="A80" s="1"/>
      <c r="K80"/>
      <c r="M80" s="47"/>
    </row>
    <row r="81" spans="1:13" ht="12" customHeight="1">
      <c r="A81" s="1"/>
      <c r="K81"/>
      <c r="M81" s="47"/>
    </row>
    <row r="82" spans="1:13" ht="12" customHeight="1">
      <c r="A82" s="1"/>
      <c r="K82"/>
      <c r="M82" s="47"/>
    </row>
    <row r="83" spans="1:13" ht="12" customHeight="1">
      <c r="A83" s="1"/>
      <c r="K83"/>
      <c r="M83" s="47"/>
    </row>
    <row r="84" spans="1:13" ht="12" customHeight="1">
      <c r="A84" s="1"/>
      <c r="K84"/>
      <c r="M84" s="47"/>
    </row>
    <row r="85" spans="1:13" ht="12" customHeight="1">
      <c r="A85" s="1"/>
      <c r="K85"/>
      <c r="M85" s="47"/>
    </row>
    <row r="86" spans="1:13" ht="12" customHeight="1">
      <c r="A86" s="1"/>
      <c r="K86"/>
      <c r="M86" s="47"/>
    </row>
    <row r="87" spans="1:13" ht="12" customHeight="1">
      <c r="A87" s="1"/>
      <c r="K87"/>
      <c r="M87" s="47"/>
    </row>
    <row r="88" spans="1:13" ht="12" customHeight="1">
      <c r="A88" s="1"/>
      <c r="K88"/>
      <c r="M88" s="47"/>
    </row>
    <row r="89" spans="1:13" ht="12" customHeight="1">
      <c r="A89" s="1"/>
      <c r="K89"/>
      <c r="M89" s="47"/>
    </row>
    <row r="90" spans="1:13" ht="12" customHeight="1">
      <c r="A90" s="1"/>
      <c r="K90"/>
      <c r="M90" s="47"/>
    </row>
    <row r="91" spans="1:13" ht="12" customHeight="1">
      <c r="A91" s="1"/>
      <c r="K91"/>
      <c r="M91" s="47"/>
    </row>
    <row r="92" spans="1:13" ht="12" customHeight="1">
      <c r="A92" s="1"/>
      <c r="K92"/>
      <c r="M92" s="47"/>
    </row>
    <row r="93" spans="1:13" ht="12" customHeight="1">
      <c r="A93" s="1"/>
      <c r="K93"/>
      <c r="M93" s="47"/>
    </row>
    <row r="94" spans="1:13" ht="12" customHeight="1">
      <c r="A94" s="1"/>
      <c r="K94"/>
      <c r="M94" s="47"/>
    </row>
    <row r="95" spans="1:13" ht="12" customHeight="1">
      <c r="A95" s="1"/>
      <c r="K95"/>
      <c r="M95" s="47"/>
    </row>
    <row r="96" spans="1:13" ht="12" customHeight="1">
      <c r="A96" s="1"/>
      <c r="K96"/>
      <c r="M96" s="47"/>
    </row>
    <row r="97" spans="1:13" ht="12" customHeight="1">
      <c r="A97" s="1"/>
      <c r="K97"/>
      <c r="M97" s="47"/>
    </row>
    <row r="98" spans="1:13" ht="12" customHeight="1">
      <c r="A98" s="1"/>
      <c r="K98"/>
      <c r="M98" s="47"/>
    </row>
    <row r="99" spans="1:13" ht="12" customHeight="1">
      <c r="A99" s="1"/>
      <c r="K99"/>
      <c r="M99" s="47"/>
    </row>
    <row r="100" spans="1:13" ht="12" customHeight="1">
      <c r="A100" s="1"/>
      <c r="K100"/>
      <c r="M100" s="47"/>
    </row>
    <row r="101" spans="1:13" ht="12" customHeight="1">
      <c r="A101" s="1"/>
      <c r="K101"/>
      <c r="M101" s="47"/>
    </row>
    <row r="102" spans="1:13" ht="12" customHeight="1">
      <c r="A102" s="1"/>
      <c r="K102"/>
      <c r="M102" s="47"/>
    </row>
    <row r="103" spans="1:13" ht="12" customHeight="1">
      <c r="A103" s="1"/>
      <c r="K103"/>
      <c r="M103" s="47"/>
    </row>
    <row r="104" spans="1:13" ht="12" customHeight="1">
      <c r="A104" s="1"/>
      <c r="K104"/>
      <c r="M104" s="47"/>
    </row>
    <row r="105" spans="1:13" ht="12" customHeight="1">
      <c r="A105" s="1"/>
      <c r="K105"/>
      <c r="M105" s="47"/>
    </row>
    <row r="106" spans="1:13" ht="12" customHeight="1">
      <c r="A106" s="1"/>
      <c r="K106"/>
      <c r="M106" s="47"/>
    </row>
    <row r="107" spans="1:13" ht="12" customHeight="1">
      <c r="A107" s="1"/>
      <c r="K107"/>
      <c r="M107" s="47"/>
    </row>
    <row r="108" spans="1:13" ht="12" customHeight="1">
      <c r="A108" s="1"/>
      <c r="K108"/>
      <c r="M108" s="47"/>
    </row>
    <row r="109" spans="1:13" ht="12" customHeight="1">
      <c r="A109" s="1"/>
      <c r="K109"/>
      <c r="M109" s="47"/>
    </row>
    <row r="110" spans="1:13" ht="12" customHeight="1">
      <c r="A110" s="1"/>
      <c r="K110"/>
      <c r="M110" s="47"/>
    </row>
    <row r="111" spans="1:13" ht="12" customHeight="1">
      <c r="A111" s="1"/>
      <c r="K111"/>
      <c r="M111" s="47"/>
    </row>
    <row r="112" spans="1:13" ht="12" customHeight="1">
      <c r="A112" s="1"/>
      <c r="K112"/>
      <c r="M112" s="47"/>
    </row>
    <row r="113" spans="2:15" s="1" customFormat="1" ht="12" customHeight="1">
      <c r="B113"/>
      <c r="C113"/>
      <c r="D113" s="6"/>
      <c r="E113" s="6"/>
      <c r="F113" s="6"/>
      <c r="G113"/>
      <c r="H113"/>
      <c r="I113"/>
      <c r="J113" s="11"/>
      <c r="K113"/>
      <c r="L113"/>
      <c r="M113" s="47"/>
      <c r="O113" s="37"/>
    </row>
    <row r="114" spans="2:15" s="1" customFormat="1" ht="12" customHeight="1">
      <c r="B114"/>
      <c r="C114"/>
      <c r="D114" s="6"/>
      <c r="E114" s="6"/>
      <c r="F114" s="6"/>
      <c r="G114"/>
      <c r="H114"/>
      <c r="I114"/>
      <c r="J114" s="11"/>
      <c r="K114"/>
      <c r="L114"/>
      <c r="M114" s="47"/>
      <c r="O114" s="37"/>
    </row>
    <row r="115" spans="2:15" s="1" customFormat="1" ht="12" customHeight="1">
      <c r="B115"/>
      <c r="C115"/>
      <c r="D115" s="6"/>
      <c r="E115" s="6"/>
      <c r="F115" s="6"/>
      <c r="G115"/>
      <c r="H115"/>
      <c r="I115"/>
      <c r="J115" s="11"/>
      <c r="K115"/>
      <c r="L115"/>
      <c r="M115" s="47"/>
      <c r="O115" s="37"/>
    </row>
    <row r="116" spans="2:15" s="1" customFormat="1" ht="12" customHeight="1">
      <c r="B116"/>
      <c r="C116"/>
      <c r="D116" s="6"/>
      <c r="E116" s="6"/>
      <c r="F116" s="6"/>
      <c r="G116"/>
      <c r="H116"/>
      <c r="I116"/>
      <c r="J116" s="11"/>
      <c r="K116"/>
      <c r="L116"/>
      <c r="M116" s="47"/>
      <c r="O116" s="37"/>
    </row>
    <row r="117" spans="2:15" s="1" customFormat="1" ht="12" customHeight="1">
      <c r="B117"/>
      <c r="C117"/>
      <c r="D117" s="6"/>
      <c r="E117" s="6"/>
      <c r="F117" s="6"/>
      <c r="G117"/>
      <c r="H117"/>
      <c r="I117"/>
      <c r="J117" s="11"/>
      <c r="K117"/>
      <c r="L117"/>
      <c r="M117" s="47"/>
      <c r="O117" s="37"/>
    </row>
    <row r="118" spans="2:15" s="1" customFormat="1" ht="12" customHeight="1">
      <c r="B118"/>
      <c r="C118"/>
      <c r="D118" s="6"/>
      <c r="E118" s="6"/>
      <c r="F118" s="6"/>
      <c r="G118"/>
      <c r="H118"/>
      <c r="I118"/>
      <c r="J118" s="11"/>
      <c r="K118"/>
      <c r="L118"/>
      <c r="M118" s="47"/>
      <c r="O118" s="37"/>
    </row>
    <row r="119" spans="2:15" s="1" customFormat="1" ht="12" customHeight="1">
      <c r="B119"/>
      <c r="C119"/>
      <c r="D119" s="6"/>
      <c r="E119" s="6"/>
      <c r="F119" s="6"/>
      <c r="G119"/>
      <c r="H119"/>
      <c r="I119"/>
      <c r="J119" s="11"/>
      <c r="K119"/>
      <c r="L119"/>
      <c r="M119" s="47"/>
      <c r="O119" s="37"/>
    </row>
    <row r="120" spans="2:15" s="1" customFormat="1" ht="12" customHeight="1">
      <c r="B120"/>
      <c r="C120"/>
      <c r="D120" s="6"/>
      <c r="E120" s="6"/>
      <c r="F120" s="6"/>
      <c r="G120"/>
      <c r="H120"/>
      <c r="I120"/>
      <c r="J120" s="11"/>
      <c r="K120"/>
      <c r="L120"/>
      <c r="M120" s="47"/>
      <c r="O120" s="37"/>
    </row>
    <row r="121" spans="2:15" s="1" customFormat="1" ht="12" customHeight="1">
      <c r="B121"/>
      <c r="C121"/>
      <c r="D121" s="6"/>
      <c r="E121" s="6"/>
      <c r="F121" s="6"/>
      <c r="G121"/>
      <c r="H121"/>
      <c r="I121"/>
      <c r="J121" s="11"/>
      <c r="K121"/>
      <c r="L121"/>
      <c r="M121" s="47"/>
      <c r="O121" s="37"/>
    </row>
    <row r="122" spans="2:15" s="1" customFormat="1" ht="12" customHeight="1">
      <c r="B122"/>
      <c r="C122"/>
      <c r="D122" s="6"/>
      <c r="E122" s="6"/>
      <c r="F122" s="6"/>
      <c r="G122"/>
      <c r="H122"/>
      <c r="I122"/>
      <c r="J122" s="11"/>
      <c r="K122"/>
      <c r="L122"/>
      <c r="M122" s="47"/>
      <c r="O122" s="37"/>
    </row>
    <row r="123" spans="2:15" s="1" customFormat="1" ht="12" customHeight="1">
      <c r="B123"/>
      <c r="C123"/>
      <c r="D123" s="6"/>
      <c r="E123" s="6"/>
      <c r="F123" s="6"/>
      <c r="G123"/>
      <c r="H123"/>
      <c r="I123"/>
      <c r="J123" s="11"/>
      <c r="K123"/>
      <c r="L123"/>
      <c r="M123" s="47"/>
      <c r="O123" s="37"/>
    </row>
    <row r="124" spans="2:15" s="1" customFormat="1" ht="12" customHeight="1">
      <c r="B124"/>
      <c r="C124"/>
      <c r="D124" s="6"/>
      <c r="E124" s="6"/>
      <c r="F124" s="6"/>
      <c r="G124"/>
      <c r="H124"/>
      <c r="I124"/>
      <c r="J124" s="11"/>
      <c r="K124"/>
      <c r="L124"/>
      <c r="M124" s="47"/>
      <c r="O124" s="37"/>
    </row>
    <row r="125" spans="2:15" s="1" customFormat="1" ht="12" customHeight="1">
      <c r="B125"/>
      <c r="C125"/>
      <c r="D125" s="6"/>
      <c r="E125" s="6"/>
      <c r="F125" s="6"/>
      <c r="G125"/>
      <c r="H125"/>
      <c r="I125"/>
      <c r="J125" s="11"/>
      <c r="K125"/>
      <c r="L125"/>
      <c r="M125" s="47"/>
      <c r="O125" s="37"/>
    </row>
    <row r="126" spans="2:15" s="1" customFormat="1" ht="12" customHeight="1">
      <c r="B126"/>
      <c r="C126"/>
      <c r="D126" s="6"/>
      <c r="E126" s="6"/>
      <c r="F126" s="6"/>
      <c r="G126"/>
      <c r="H126"/>
      <c r="I126"/>
      <c r="J126" s="11"/>
      <c r="K126"/>
      <c r="L126"/>
      <c r="M126" s="47"/>
      <c r="O126" s="37"/>
    </row>
    <row r="127" spans="2:15" s="1" customFormat="1" ht="12" customHeight="1">
      <c r="B127"/>
      <c r="C127"/>
      <c r="D127" s="6"/>
      <c r="E127" s="6"/>
      <c r="F127" s="6"/>
      <c r="G127"/>
      <c r="H127"/>
      <c r="I127"/>
      <c r="J127" s="11"/>
      <c r="K127"/>
      <c r="L127"/>
      <c r="M127" s="47"/>
      <c r="O127" s="37"/>
    </row>
    <row r="128" spans="2:15" s="1" customFormat="1" ht="12" customHeight="1">
      <c r="B128"/>
      <c r="C128"/>
      <c r="D128" s="6"/>
      <c r="E128" s="6"/>
      <c r="F128" s="6"/>
      <c r="G128"/>
      <c r="H128"/>
      <c r="I128"/>
      <c r="J128" s="11"/>
      <c r="K128"/>
      <c r="L128"/>
      <c r="M128" s="47"/>
      <c r="O128" s="37"/>
    </row>
    <row r="129" spans="2:15" s="1" customFormat="1" ht="12" customHeight="1">
      <c r="B129"/>
      <c r="C129"/>
      <c r="D129" s="6"/>
      <c r="E129" s="6"/>
      <c r="F129" s="6"/>
      <c r="G129"/>
      <c r="H129"/>
      <c r="I129"/>
      <c r="J129" s="11"/>
      <c r="K129"/>
      <c r="L129"/>
      <c r="M129" s="47"/>
      <c r="O129" s="37"/>
    </row>
    <row r="130" spans="2:15" s="1" customFormat="1" ht="12" customHeight="1">
      <c r="B130"/>
      <c r="C130"/>
      <c r="D130" s="6"/>
      <c r="E130" s="6"/>
      <c r="F130" s="6"/>
      <c r="G130"/>
      <c r="H130"/>
      <c r="I130"/>
      <c r="J130" s="11"/>
      <c r="K130"/>
      <c r="L130"/>
      <c r="M130" s="47"/>
      <c r="O130" s="37"/>
    </row>
    <row r="131" spans="2:15" s="1" customFormat="1" ht="12" customHeight="1">
      <c r="B131"/>
      <c r="C131"/>
      <c r="D131" s="6"/>
      <c r="E131" s="6"/>
      <c r="F131" s="6"/>
      <c r="G131"/>
      <c r="H131"/>
      <c r="I131"/>
      <c r="J131" s="11"/>
      <c r="K131"/>
      <c r="L131"/>
      <c r="M131" s="47"/>
      <c r="O131" s="37"/>
    </row>
    <row r="132" spans="2:15" s="1" customFormat="1" ht="12" customHeight="1">
      <c r="B132"/>
      <c r="C132"/>
      <c r="D132" s="6"/>
      <c r="E132" s="6"/>
      <c r="F132" s="6"/>
      <c r="G132"/>
      <c r="H132"/>
      <c r="I132"/>
      <c r="J132" s="11"/>
      <c r="K132"/>
      <c r="L132"/>
      <c r="M132" s="47"/>
      <c r="O132" s="37"/>
    </row>
    <row r="133" spans="2:15" s="1" customFormat="1" ht="12" customHeight="1">
      <c r="B133"/>
      <c r="C133"/>
      <c r="D133" s="6"/>
      <c r="E133" s="6"/>
      <c r="F133" s="6"/>
      <c r="G133"/>
      <c r="H133"/>
      <c r="I133"/>
      <c r="J133" s="11"/>
      <c r="K133"/>
      <c r="L133"/>
      <c r="M133" s="47"/>
      <c r="O133" s="37"/>
    </row>
    <row r="134" spans="2:15" s="1" customFormat="1" ht="12" customHeight="1">
      <c r="B134"/>
      <c r="C134"/>
      <c r="D134" s="6"/>
      <c r="E134" s="6"/>
      <c r="F134" s="6"/>
      <c r="G134"/>
      <c r="H134"/>
      <c r="I134"/>
      <c r="J134" s="11"/>
      <c r="K134"/>
      <c r="L134"/>
      <c r="M134" s="47"/>
      <c r="O134" s="37"/>
    </row>
    <row r="135" spans="2:15" s="1" customFormat="1" ht="12" customHeight="1">
      <c r="B135"/>
      <c r="C135"/>
      <c r="D135" s="6"/>
      <c r="E135" s="6"/>
      <c r="F135" s="6"/>
      <c r="G135"/>
      <c r="H135"/>
      <c r="I135"/>
      <c r="J135" s="11"/>
      <c r="K135"/>
      <c r="L135"/>
      <c r="M135" s="47"/>
      <c r="O135" s="37"/>
    </row>
    <row r="136" spans="2:15" s="1" customFormat="1" ht="12" customHeight="1">
      <c r="B136"/>
      <c r="C136"/>
      <c r="D136" s="6"/>
      <c r="E136" s="6"/>
      <c r="F136" s="6"/>
      <c r="G136"/>
      <c r="H136"/>
      <c r="I136"/>
      <c r="J136" s="11"/>
      <c r="K136"/>
      <c r="L136"/>
      <c r="M136" s="47"/>
      <c r="O136" s="37"/>
    </row>
    <row r="137" spans="2:15" s="1" customFormat="1" ht="12" customHeight="1">
      <c r="B137"/>
      <c r="C137"/>
      <c r="D137" s="6"/>
      <c r="E137" s="6"/>
      <c r="F137" s="6"/>
      <c r="G137"/>
      <c r="H137"/>
      <c r="I137"/>
      <c r="J137" s="11"/>
      <c r="K137"/>
      <c r="L137"/>
      <c r="M137" s="47"/>
      <c r="O137" s="37"/>
    </row>
    <row r="138" spans="2:15" s="1" customFormat="1" ht="12" customHeight="1">
      <c r="B138"/>
      <c r="C138"/>
      <c r="D138" s="6"/>
      <c r="E138" s="6"/>
      <c r="F138" s="6"/>
      <c r="G138"/>
      <c r="H138"/>
      <c r="I138"/>
      <c r="J138" s="11"/>
      <c r="K138"/>
      <c r="L138"/>
      <c r="M138" s="47"/>
      <c r="O138" s="37"/>
    </row>
    <row r="139" spans="2:15" s="1" customFormat="1" ht="12" customHeight="1">
      <c r="B139"/>
      <c r="C139"/>
      <c r="D139" s="6"/>
      <c r="E139" s="6"/>
      <c r="F139" s="6"/>
      <c r="G139"/>
      <c r="H139"/>
      <c r="I139"/>
      <c r="J139" s="11"/>
      <c r="K139"/>
      <c r="L139"/>
      <c r="M139" s="47"/>
      <c r="O139" s="37"/>
    </row>
    <row r="140" spans="2:15" s="1" customFormat="1" ht="12" customHeight="1">
      <c r="B140"/>
      <c r="C140"/>
      <c r="D140" s="6"/>
      <c r="E140" s="6"/>
      <c r="F140" s="6"/>
      <c r="G140"/>
      <c r="H140"/>
      <c r="I140"/>
      <c r="J140" s="11"/>
      <c r="K140"/>
      <c r="L140"/>
      <c r="M140" s="47"/>
      <c r="O140" s="37"/>
    </row>
    <row r="141" spans="2:15" s="1" customFormat="1" ht="12" customHeight="1">
      <c r="B141"/>
      <c r="C141"/>
      <c r="D141" s="6"/>
      <c r="E141" s="6"/>
      <c r="F141" s="6"/>
      <c r="G141"/>
      <c r="H141"/>
      <c r="I141"/>
      <c r="J141" s="11"/>
      <c r="K141"/>
      <c r="L141"/>
      <c r="M141" s="47"/>
      <c r="O141" s="37"/>
    </row>
    <row r="142" spans="2:15" s="1" customFormat="1" ht="12" customHeight="1">
      <c r="B142"/>
      <c r="C142"/>
      <c r="D142" s="6"/>
      <c r="E142" s="6"/>
      <c r="F142" s="6"/>
      <c r="G142"/>
      <c r="H142"/>
      <c r="I142"/>
      <c r="J142" s="11"/>
      <c r="K142"/>
      <c r="L142"/>
      <c r="M142" s="47"/>
      <c r="O142" s="37"/>
    </row>
    <row r="143" spans="2:15" s="1" customFormat="1" ht="12" customHeight="1">
      <c r="B143"/>
      <c r="C143"/>
      <c r="D143" s="6"/>
      <c r="E143" s="6"/>
      <c r="F143" s="6"/>
      <c r="G143"/>
      <c r="H143"/>
      <c r="I143"/>
      <c r="J143" s="11"/>
      <c r="K143"/>
      <c r="L143"/>
      <c r="M143" s="47"/>
      <c r="O143" s="37"/>
    </row>
    <row r="144" spans="2:15" s="1" customFormat="1" ht="12" customHeight="1">
      <c r="B144"/>
      <c r="C144"/>
      <c r="D144" s="6"/>
      <c r="E144" s="6"/>
      <c r="F144" s="6"/>
      <c r="G144"/>
      <c r="H144"/>
      <c r="I144"/>
      <c r="J144" s="11"/>
      <c r="K144"/>
      <c r="L144"/>
      <c r="M144" s="47"/>
      <c r="O144" s="37"/>
    </row>
    <row r="145" spans="2:15" s="1" customFormat="1" ht="12" customHeight="1">
      <c r="B145"/>
      <c r="C145"/>
      <c r="D145" s="6"/>
      <c r="E145" s="6"/>
      <c r="F145" s="6"/>
      <c r="G145"/>
      <c r="H145"/>
      <c r="I145"/>
      <c r="J145" s="11"/>
      <c r="K145"/>
      <c r="L145"/>
      <c r="M145" s="47"/>
      <c r="O145" s="37"/>
    </row>
    <row r="146" spans="2:15" s="1" customFormat="1" ht="12" customHeight="1">
      <c r="B146"/>
      <c r="C146"/>
      <c r="D146" s="6"/>
      <c r="E146" s="6"/>
      <c r="F146" s="6"/>
      <c r="G146"/>
      <c r="H146"/>
      <c r="I146"/>
      <c r="J146" s="11"/>
      <c r="K146"/>
      <c r="L146"/>
      <c r="M146" s="47"/>
      <c r="O146" s="37"/>
    </row>
    <row r="147" spans="2:15" s="1" customFormat="1" ht="12" customHeight="1">
      <c r="B147"/>
      <c r="C147"/>
      <c r="D147" s="6"/>
      <c r="E147" s="6"/>
      <c r="F147" s="6"/>
      <c r="G147"/>
      <c r="H147"/>
      <c r="I147"/>
      <c r="J147" s="11"/>
      <c r="K147"/>
      <c r="L147"/>
      <c r="M147" s="47"/>
      <c r="O147" s="37"/>
    </row>
    <row r="148" spans="2:15" s="1" customFormat="1" ht="12" customHeight="1">
      <c r="B148"/>
      <c r="C148"/>
      <c r="D148" s="6"/>
      <c r="E148" s="6"/>
      <c r="F148" s="6"/>
      <c r="G148"/>
      <c r="H148"/>
      <c r="I148"/>
      <c r="J148" s="11"/>
      <c r="K148"/>
      <c r="L148"/>
      <c r="M148" s="47"/>
      <c r="O148" s="37"/>
    </row>
    <row r="149" spans="2:15" s="1" customFormat="1" ht="12" customHeight="1">
      <c r="B149"/>
      <c r="C149"/>
      <c r="D149" s="6"/>
      <c r="E149" s="6"/>
      <c r="F149" s="6"/>
      <c r="G149"/>
      <c r="H149"/>
      <c r="I149"/>
      <c r="J149" s="11"/>
      <c r="K149"/>
      <c r="L149"/>
      <c r="M149" s="47"/>
      <c r="O149" s="37"/>
    </row>
    <row r="150" spans="2:15" s="1" customFormat="1" ht="12" customHeight="1">
      <c r="B150"/>
      <c r="C150"/>
      <c r="D150" s="6"/>
      <c r="E150" s="6"/>
      <c r="F150" s="6"/>
      <c r="G150"/>
      <c r="H150"/>
      <c r="I150"/>
      <c r="J150" s="11"/>
      <c r="K150"/>
      <c r="L150"/>
      <c r="M150" s="47"/>
      <c r="O150" s="37"/>
    </row>
    <row r="151" spans="2:15" s="1" customFormat="1" ht="12" customHeight="1">
      <c r="B151"/>
      <c r="C151"/>
      <c r="D151" s="6"/>
      <c r="E151" s="6"/>
      <c r="F151" s="6"/>
      <c r="G151"/>
      <c r="H151"/>
      <c r="I151"/>
      <c r="J151" s="11"/>
      <c r="K151"/>
      <c r="L151"/>
      <c r="M151" s="47"/>
      <c r="O151" s="37"/>
    </row>
    <row r="152" spans="2:15" s="1" customFormat="1" ht="12" customHeight="1">
      <c r="B152"/>
      <c r="C152"/>
      <c r="D152" s="6"/>
      <c r="E152" s="6"/>
      <c r="F152" s="6"/>
      <c r="G152"/>
      <c r="H152"/>
      <c r="I152"/>
      <c r="J152" s="11"/>
      <c r="K152"/>
      <c r="L152"/>
      <c r="M152" s="47"/>
      <c r="O152" s="37"/>
    </row>
    <row r="153" spans="2:15" s="1" customFormat="1" ht="12" customHeight="1">
      <c r="B153"/>
      <c r="C153"/>
      <c r="D153" s="6"/>
      <c r="E153" s="6"/>
      <c r="F153" s="6"/>
      <c r="G153"/>
      <c r="H153"/>
      <c r="I153"/>
      <c r="J153" s="11"/>
      <c r="K153"/>
      <c r="L153"/>
      <c r="M153" s="47"/>
      <c r="O153" s="37"/>
    </row>
    <row r="154" spans="2:15" s="1" customFormat="1" ht="12" customHeight="1">
      <c r="B154"/>
      <c r="C154"/>
      <c r="D154" s="6"/>
      <c r="E154" s="6"/>
      <c r="F154" s="6"/>
      <c r="G154"/>
      <c r="H154"/>
      <c r="I154"/>
      <c r="J154" s="11"/>
      <c r="K154"/>
      <c r="L154"/>
      <c r="M154" s="47"/>
      <c r="O154" s="37"/>
    </row>
    <row r="155" spans="2:15" s="1" customFormat="1" ht="12" customHeight="1">
      <c r="B155"/>
      <c r="C155"/>
      <c r="D155" s="6"/>
      <c r="E155" s="6"/>
      <c r="F155" s="6"/>
      <c r="G155"/>
      <c r="H155"/>
      <c r="I155"/>
      <c r="J155" s="11"/>
      <c r="K155"/>
      <c r="L155"/>
      <c r="M155" s="47"/>
      <c r="O155" s="37"/>
    </row>
    <row r="156" spans="2:15" s="1" customFormat="1" ht="12" customHeight="1">
      <c r="B156"/>
      <c r="C156"/>
      <c r="D156" s="6"/>
      <c r="E156" s="6"/>
      <c r="F156" s="6"/>
      <c r="G156"/>
      <c r="H156"/>
      <c r="I156"/>
      <c r="J156" s="11"/>
      <c r="K156"/>
      <c r="L156"/>
      <c r="M156" s="47"/>
      <c r="O156" s="37"/>
    </row>
    <row r="157" spans="2:15" s="1" customFormat="1" ht="12" customHeight="1">
      <c r="B157"/>
      <c r="C157"/>
      <c r="D157" s="6"/>
      <c r="E157" s="6"/>
      <c r="F157" s="6"/>
      <c r="G157"/>
      <c r="H157"/>
      <c r="I157"/>
      <c r="J157" s="11"/>
      <c r="K157"/>
      <c r="L157"/>
      <c r="M157" s="47"/>
      <c r="O157" s="37"/>
    </row>
    <row r="158" spans="2:15" s="1" customFormat="1" ht="12" customHeight="1">
      <c r="B158"/>
      <c r="C158"/>
      <c r="D158" s="6"/>
      <c r="E158" s="6"/>
      <c r="F158" s="6"/>
      <c r="G158"/>
      <c r="H158"/>
      <c r="I158"/>
      <c r="J158" s="11"/>
      <c r="K158"/>
      <c r="L158"/>
      <c r="M158" s="47"/>
      <c r="O158" s="37"/>
    </row>
    <row r="159" spans="2:15" s="1" customFormat="1" ht="12" customHeight="1">
      <c r="B159"/>
      <c r="C159"/>
      <c r="D159" s="6"/>
      <c r="E159" s="6"/>
      <c r="F159" s="6"/>
      <c r="G159"/>
      <c r="H159"/>
      <c r="I159"/>
      <c r="J159" s="11"/>
      <c r="K159"/>
      <c r="L159"/>
      <c r="M159" s="47"/>
      <c r="O159" s="37"/>
    </row>
    <row r="160" spans="2:15" s="1" customFormat="1" ht="12" customHeight="1">
      <c r="B160"/>
      <c r="C160"/>
      <c r="D160" s="6"/>
      <c r="E160" s="6"/>
      <c r="F160" s="6"/>
      <c r="G160"/>
      <c r="H160"/>
      <c r="I160"/>
      <c r="J160" s="11"/>
      <c r="K160"/>
      <c r="L160"/>
      <c r="M160" s="47"/>
      <c r="O160" s="37"/>
    </row>
    <row r="161" spans="2:15" s="1" customFormat="1" ht="12" customHeight="1">
      <c r="B161"/>
      <c r="C161"/>
      <c r="D161" s="6"/>
      <c r="E161" s="6"/>
      <c r="F161" s="6"/>
      <c r="G161"/>
      <c r="H161"/>
      <c r="I161"/>
      <c r="J161" s="11"/>
      <c r="K161"/>
      <c r="L161"/>
      <c r="M161" s="47"/>
      <c r="O161" s="37"/>
    </row>
    <row r="162" spans="2:15" s="1" customFormat="1" ht="12" customHeight="1">
      <c r="B162"/>
      <c r="C162"/>
      <c r="D162" s="6"/>
      <c r="E162" s="6"/>
      <c r="F162" s="6"/>
      <c r="G162"/>
      <c r="H162"/>
      <c r="I162"/>
      <c r="J162" s="11"/>
      <c r="K162"/>
      <c r="L162"/>
      <c r="M162" s="47"/>
      <c r="O162" s="37"/>
    </row>
    <row r="163" spans="2:15" s="1" customFormat="1" ht="12" customHeight="1">
      <c r="B163"/>
      <c r="C163"/>
      <c r="D163" s="6"/>
      <c r="E163" s="6"/>
      <c r="F163" s="6"/>
      <c r="G163"/>
      <c r="H163"/>
      <c r="I163"/>
      <c r="J163" s="11"/>
      <c r="K163"/>
      <c r="L163"/>
      <c r="M163" s="47"/>
      <c r="O163" s="37"/>
    </row>
    <row r="164" spans="2:15" s="1" customFormat="1" ht="12" customHeight="1">
      <c r="B164"/>
      <c r="C164"/>
      <c r="D164" s="6"/>
      <c r="E164" s="6"/>
      <c r="F164" s="6"/>
      <c r="G164"/>
      <c r="H164"/>
      <c r="I164"/>
      <c r="J164" s="11"/>
      <c r="K164"/>
      <c r="L164"/>
      <c r="M164" s="47"/>
      <c r="O164" s="37"/>
    </row>
    <row r="165" spans="2:15" s="1" customFormat="1" ht="12" customHeight="1">
      <c r="B165"/>
      <c r="C165"/>
      <c r="D165" s="6"/>
      <c r="E165" s="6"/>
      <c r="F165" s="6"/>
      <c r="G165"/>
      <c r="H165"/>
      <c r="I165"/>
      <c r="J165" s="11"/>
      <c r="K165"/>
      <c r="L165"/>
      <c r="M165" s="47"/>
      <c r="O165" s="37"/>
    </row>
    <row r="166" spans="2:15" s="1" customFormat="1" ht="12" customHeight="1">
      <c r="B166"/>
      <c r="C166"/>
      <c r="D166" s="6"/>
      <c r="E166" s="6"/>
      <c r="F166" s="6"/>
      <c r="G166"/>
      <c r="H166"/>
      <c r="I166"/>
      <c r="J166" s="11"/>
      <c r="K166"/>
      <c r="L166"/>
      <c r="M166" s="47"/>
      <c r="O166" s="37"/>
    </row>
    <row r="167" spans="2:15" s="1" customFormat="1" ht="12" customHeight="1">
      <c r="B167"/>
      <c r="C167"/>
      <c r="D167" s="6"/>
      <c r="E167" s="6"/>
      <c r="F167" s="6"/>
      <c r="G167"/>
      <c r="H167"/>
      <c r="I167"/>
      <c r="J167" s="11"/>
      <c r="K167"/>
      <c r="L167"/>
      <c r="M167" s="47"/>
      <c r="O167" s="37"/>
    </row>
    <row r="168" spans="2:15" s="1" customFormat="1" ht="12" customHeight="1">
      <c r="B168"/>
      <c r="C168"/>
      <c r="D168" s="6"/>
      <c r="E168" s="6"/>
      <c r="F168" s="6"/>
      <c r="G168"/>
      <c r="H168"/>
      <c r="I168"/>
      <c r="J168" s="11"/>
      <c r="K168"/>
      <c r="L168"/>
      <c r="M168" s="47"/>
      <c r="O168" s="37"/>
    </row>
    <row r="169" spans="2:15" s="1" customFormat="1" ht="12" customHeight="1">
      <c r="B169"/>
      <c r="C169"/>
      <c r="D169" s="6"/>
      <c r="E169" s="6"/>
      <c r="F169" s="6"/>
      <c r="G169"/>
      <c r="H169"/>
      <c r="I169"/>
      <c r="J169" s="11"/>
      <c r="K169"/>
      <c r="L169"/>
      <c r="M169" s="47"/>
      <c r="O169" s="37"/>
    </row>
    <row r="170" spans="2:15" s="1" customFormat="1" ht="12" customHeight="1">
      <c r="B170"/>
      <c r="C170"/>
      <c r="D170" s="6"/>
      <c r="E170" s="6"/>
      <c r="F170" s="6"/>
      <c r="G170"/>
      <c r="H170"/>
      <c r="I170"/>
      <c r="J170" s="11"/>
      <c r="K170"/>
      <c r="L170"/>
      <c r="M170" s="47"/>
      <c r="O170" s="37"/>
    </row>
    <row r="171" spans="2:15" s="1" customFormat="1" ht="12" customHeight="1">
      <c r="B171"/>
      <c r="C171"/>
      <c r="D171" s="6"/>
      <c r="E171" s="6"/>
      <c r="F171" s="6"/>
      <c r="G171"/>
      <c r="H171"/>
      <c r="I171"/>
      <c r="J171" s="11"/>
      <c r="K171"/>
      <c r="L171"/>
      <c r="M171" s="47"/>
      <c r="O171" s="37"/>
    </row>
    <row r="172" spans="2:15" s="1" customFormat="1" ht="12" customHeight="1">
      <c r="B172"/>
      <c r="C172"/>
      <c r="D172" s="6"/>
      <c r="E172" s="6"/>
      <c r="F172" s="6"/>
      <c r="G172"/>
      <c r="H172"/>
      <c r="I172"/>
      <c r="J172" s="11"/>
      <c r="K172"/>
      <c r="L172"/>
      <c r="M172" s="47"/>
      <c r="O172" s="37"/>
    </row>
    <row r="173" spans="2:15" s="1" customFormat="1" ht="12" customHeight="1">
      <c r="B173"/>
      <c r="C173"/>
      <c r="D173" s="6"/>
      <c r="E173" s="6"/>
      <c r="F173" s="6"/>
      <c r="G173"/>
      <c r="H173"/>
      <c r="I173"/>
      <c r="J173" s="11"/>
      <c r="K173"/>
      <c r="L173"/>
      <c r="M173" s="47"/>
      <c r="O173" s="37"/>
    </row>
    <row r="174" spans="2:15" s="1" customFormat="1" ht="12" customHeight="1">
      <c r="B174"/>
      <c r="C174"/>
      <c r="D174" s="6"/>
      <c r="E174" s="6"/>
      <c r="F174" s="6"/>
      <c r="G174"/>
      <c r="H174"/>
      <c r="I174"/>
      <c r="J174" s="11"/>
      <c r="K174"/>
      <c r="L174"/>
      <c r="M174" s="47"/>
      <c r="O174" s="37"/>
    </row>
    <row r="175" spans="2:15" s="1" customFormat="1" ht="12" customHeight="1">
      <c r="B175"/>
      <c r="C175"/>
      <c r="D175" s="6"/>
      <c r="E175" s="6"/>
      <c r="F175" s="6"/>
      <c r="G175"/>
      <c r="H175"/>
      <c r="I175"/>
      <c r="J175" s="11"/>
      <c r="K175"/>
      <c r="L175"/>
      <c r="M175" s="47"/>
      <c r="O175" s="37"/>
    </row>
    <row r="176" spans="2:15" s="1" customFormat="1" ht="12" customHeight="1">
      <c r="B176"/>
      <c r="C176"/>
      <c r="D176" s="6"/>
      <c r="E176" s="6"/>
      <c r="F176" s="6"/>
      <c r="G176"/>
      <c r="H176"/>
      <c r="I176"/>
      <c r="J176" s="11"/>
      <c r="K176"/>
      <c r="L176"/>
      <c r="M176" s="47"/>
      <c r="O176" s="37"/>
    </row>
    <row r="177" spans="2:15" s="1" customFormat="1" ht="12" customHeight="1">
      <c r="B177"/>
      <c r="C177"/>
      <c r="D177" s="6"/>
      <c r="E177" s="6"/>
      <c r="F177" s="6"/>
      <c r="G177"/>
      <c r="H177"/>
      <c r="I177"/>
      <c r="J177" s="11"/>
      <c r="K177"/>
      <c r="L177"/>
      <c r="M177" s="47"/>
      <c r="O177" s="37"/>
    </row>
    <row r="178" spans="2:15" s="1" customFormat="1" ht="12" customHeight="1">
      <c r="B178"/>
      <c r="C178"/>
      <c r="D178" s="6"/>
      <c r="E178" s="6"/>
      <c r="F178" s="6"/>
      <c r="G178"/>
      <c r="H178"/>
      <c r="I178"/>
      <c r="J178" s="11"/>
      <c r="K178"/>
      <c r="L178"/>
      <c r="M178" s="47"/>
      <c r="O178" s="37"/>
    </row>
    <row r="179" spans="2:15" s="1" customFormat="1" ht="12" customHeight="1">
      <c r="B179"/>
      <c r="C179"/>
      <c r="D179" s="6"/>
      <c r="E179" s="6"/>
      <c r="F179" s="6"/>
      <c r="G179"/>
      <c r="H179"/>
      <c r="I179"/>
      <c r="J179" s="11"/>
      <c r="K179"/>
      <c r="L179"/>
      <c r="M179" s="47"/>
      <c r="O179" s="37"/>
    </row>
    <row r="180" spans="2:15" s="1" customFormat="1" ht="12" customHeight="1">
      <c r="B180"/>
      <c r="C180"/>
      <c r="D180" s="6"/>
      <c r="E180" s="6"/>
      <c r="F180" s="6"/>
      <c r="G180"/>
      <c r="H180"/>
      <c r="I180"/>
      <c r="J180" s="11"/>
      <c r="K180"/>
      <c r="L180"/>
      <c r="M180" s="47"/>
      <c r="O180" s="37"/>
    </row>
    <row r="181" spans="2:15" s="1" customFormat="1" ht="12" customHeight="1">
      <c r="B181"/>
      <c r="C181"/>
      <c r="D181" s="6"/>
      <c r="E181" s="6"/>
      <c r="F181" s="6"/>
      <c r="G181"/>
      <c r="H181"/>
      <c r="I181"/>
      <c r="J181" s="11"/>
      <c r="K181"/>
      <c r="L181"/>
      <c r="M181" s="47"/>
      <c r="O181" s="37"/>
    </row>
    <row r="182" spans="2:15" s="1" customFormat="1" ht="12" customHeight="1">
      <c r="B182"/>
      <c r="C182"/>
      <c r="D182" s="6"/>
      <c r="E182" s="6"/>
      <c r="F182" s="6"/>
      <c r="G182"/>
      <c r="H182"/>
      <c r="I182"/>
      <c r="J182" s="11"/>
      <c r="K182"/>
      <c r="L182"/>
      <c r="M182" s="47"/>
      <c r="O182" s="37"/>
    </row>
    <row r="183" spans="2:15" s="1" customFormat="1" ht="12" customHeight="1">
      <c r="B183"/>
      <c r="C183"/>
      <c r="D183" s="6"/>
      <c r="E183" s="6"/>
      <c r="F183" s="6"/>
      <c r="G183"/>
      <c r="H183"/>
      <c r="I183"/>
      <c r="J183" s="11"/>
      <c r="K183"/>
      <c r="L183"/>
      <c r="M183" s="47"/>
      <c r="O183" s="37"/>
    </row>
    <row r="184" spans="2:15" s="1" customFormat="1" ht="12" customHeight="1">
      <c r="B184"/>
      <c r="C184"/>
      <c r="D184" s="6"/>
      <c r="E184" s="6"/>
      <c r="F184" s="6"/>
      <c r="G184"/>
      <c r="H184"/>
      <c r="I184"/>
      <c r="J184" s="11"/>
      <c r="K184"/>
      <c r="L184"/>
      <c r="M184" s="47"/>
      <c r="O184" s="37"/>
    </row>
    <row r="185" spans="2:15" s="1" customFormat="1" ht="12" customHeight="1">
      <c r="B185"/>
      <c r="C185"/>
      <c r="D185" s="6"/>
      <c r="E185" s="6"/>
      <c r="F185" s="6"/>
      <c r="G185"/>
      <c r="H185"/>
      <c r="I185"/>
      <c r="J185" s="11"/>
      <c r="K185"/>
      <c r="L185"/>
      <c r="M185" s="47"/>
      <c r="O185" s="37"/>
    </row>
    <row r="186" spans="2:15" s="1" customFormat="1" ht="12" customHeight="1">
      <c r="B186"/>
      <c r="C186"/>
      <c r="D186" s="6"/>
      <c r="E186" s="6"/>
      <c r="F186" s="6"/>
      <c r="G186"/>
      <c r="H186"/>
      <c r="I186"/>
      <c r="J186" s="11"/>
      <c r="K186"/>
      <c r="L186"/>
      <c r="M186" s="47"/>
      <c r="O186" s="37"/>
    </row>
    <row r="187" spans="2:15" s="1" customFormat="1" ht="12" customHeight="1">
      <c r="B187"/>
      <c r="C187"/>
      <c r="D187" s="6"/>
      <c r="E187" s="6"/>
      <c r="F187" s="6"/>
      <c r="G187"/>
      <c r="H187"/>
      <c r="I187"/>
      <c r="J187" s="11"/>
      <c r="K187"/>
      <c r="L187"/>
      <c r="M187" s="47"/>
      <c r="O187" s="37"/>
    </row>
    <row r="188" spans="2:15" s="1" customFormat="1" ht="12" customHeight="1">
      <c r="B188"/>
      <c r="C188"/>
      <c r="D188" s="6"/>
      <c r="E188" s="6"/>
      <c r="F188" s="6"/>
      <c r="G188"/>
      <c r="H188"/>
      <c r="I188"/>
      <c r="J188" s="11"/>
      <c r="K188"/>
      <c r="L188"/>
      <c r="M188" s="47"/>
      <c r="O188" s="37"/>
    </row>
    <row r="189" spans="2:15" s="1" customFormat="1" ht="12" customHeight="1">
      <c r="B189"/>
      <c r="C189"/>
      <c r="D189" s="6"/>
      <c r="E189" s="6"/>
      <c r="F189" s="6"/>
      <c r="G189"/>
      <c r="H189"/>
      <c r="I189"/>
      <c r="J189" s="11"/>
      <c r="K189"/>
      <c r="L189"/>
      <c r="M189" s="47"/>
      <c r="O189" s="37"/>
    </row>
    <row r="190" spans="2:15" s="1" customFormat="1" ht="12" customHeight="1">
      <c r="B190"/>
      <c r="C190"/>
      <c r="D190" s="6"/>
      <c r="E190" s="6"/>
      <c r="F190" s="6"/>
      <c r="G190"/>
      <c r="H190"/>
      <c r="I190"/>
      <c r="J190" s="11"/>
      <c r="K190"/>
      <c r="L190"/>
      <c r="M190" s="47"/>
      <c r="O190" s="37"/>
    </row>
    <row r="191" spans="2:15" s="1" customFormat="1" ht="12" customHeight="1">
      <c r="B191"/>
      <c r="C191"/>
      <c r="D191" s="6"/>
      <c r="E191" s="6"/>
      <c r="F191" s="6"/>
      <c r="G191"/>
      <c r="H191"/>
      <c r="I191"/>
      <c r="J191" s="11"/>
      <c r="K191"/>
      <c r="L191"/>
      <c r="M191" s="47"/>
      <c r="O191" s="37"/>
    </row>
    <row r="192" spans="2:15" s="1" customFormat="1" ht="12" customHeight="1">
      <c r="B192"/>
      <c r="C192"/>
      <c r="D192" s="6"/>
      <c r="E192" s="6"/>
      <c r="F192" s="6"/>
      <c r="G192"/>
      <c r="H192"/>
      <c r="I192"/>
      <c r="J192" s="11"/>
      <c r="K192"/>
      <c r="L192"/>
      <c r="M192" s="47"/>
      <c r="O192" s="37"/>
    </row>
    <row r="193" spans="2:15" s="1" customFormat="1" ht="12" customHeight="1">
      <c r="B193"/>
      <c r="C193"/>
      <c r="D193" s="6"/>
      <c r="E193" s="6"/>
      <c r="F193" s="6"/>
      <c r="G193"/>
      <c r="H193"/>
      <c r="I193"/>
      <c r="J193" s="11"/>
      <c r="K193"/>
      <c r="L193"/>
      <c r="M193" s="47"/>
      <c r="O193" s="37"/>
    </row>
    <row r="194" spans="2:15" s="1" customFormat="1" ht="12" customHeight="1">
      <c r="B194"/>
      <c r="C194"/>
      <c r="D194" s="6"/>
      <c r="E194" s="6"/>
      <c r="F194" s="6"/>
      <c r="G194"/>
      <c r="H194"/>
      <c r="I194"/>
      <c r="J194" s="11"/>
      <c r="K194"/>
      <c r="L194"/>
      <c r="M194" s="47"/>
      <c r="O194" s="37"/>
    </row>
    <row r="195" spans="2:15" s="1" customFormat="1" ht="12" customHeight="1">
      <c r="B195"/>
      <c r="C195"/>
      <c r="D195" s="6"/>
      <c r="E195" s="6"/>
      <c r="F195" s="6"/>
      <c r="G195"/>
      <c r="H195"/>
      <c r="I195"/>
      <c r="J195" s="11"/>
      <c r="K195"/>
      <c r="L195"/>
      <c r="M195" s="47"/>
      <c r="O195" s="37"/>
    </row>
    <row r="196" spans="2:15" s="1" customFormat="1" ht="12" customHeight="1">
      <c r="B196"/>
      <c r="C196"/>
      <c r="D196" s="6"/>
      <c r="E196" s="6"/>
      <c r="F196" s="6"/>
      <c r="G196"/>
      <c r="H196"/>
      <c r="I196"/>
      <c r="J196" s="11"/>
      <c r="K196"/>
      <c r="L196"/>
      <c r="M196" s="47"/>
      <c r="O196" s="37"/>
    </row>
    <row r="197" spans="2:15" s="1" customFormat="1" ht="12" customHeight="1">
      <c r="B197"/>
      <c r="C197"/>
      <c r="D197" s="6"/>
      <c r="E197" s="6"/>
      <c r="F197" s="6"/>
      <c r="G197"/>
      <c r="H197"/>
      <c r="I197"/>
      <c r="J197" s="11"/>
      <c r="K197"/>
      <c r="L197"/>
      <c r="M197" s="47"/>
      <c r="O197" s="37"/>
    </row>
    <row r="198" spans="2:15" s="1" customFormat="1" ht="12" customHeight="1">
      <c r="B198"/>
      <c r="C198"/>
      <c r="D198" s="6"/>
      <c r="E198" s="6"/>
      <c r="F198" s="6"/>
      <c r="G198"/>
      <c r="H198"/>
      <c r="I198"/>
      <c r="J198" s="11"/>
      <c r="K198"/>
      <c r="L198"/>
      <c r="M198" s="47"/>
      <c r="O198" s="37"/>
    </row>
    <row r="199" spans="2:15" s="1" customFormat="1" ht="12" customHeight="1">
      <c r="B199"/>
      <c r="C199"/>
      <c r="D199" s="6"/>
      <c r="E199" s="6"/>
      <c r="F199" s="6"/>
      <c r="G199"/>
      <c r="H199"/>
      <c r="I199"/>
      <c r="J199" s="11"/>
      <c r="K199"/>
      <c r="L199"/>
      <c r="M199" s="47"/>
      <c r="O199" s="37"/>
    </row>
    <row r="200" spans="2:15" s="1" customFormat="1" ht="12" customHeight="1">
      <c r="B200"/>
      <c r="C200"/>
      <c r="D200" s="6"/>
      <c r="E200" s="6"/>
      <c r="F200" s="6"/>
      <c r="G200"/>
      <c r="H200"/>
      <c r="I200"/>
      <c r="J200" s="11"/>
      <c r="K200"/>
      <c r="L200"/>
      <c r="M200" s="47"/>
      <c r="O200" s="37"/>
    </row>
    <row r="201" spans="2:15" s="1" customFormat="1" ht="12" customHeight="1">
      <c r="B201"/>
      <c r="C201"/>
      <c r="D201" s="6"/>
      <c r="E201" s="6"/>
      <c r="F201" s="6"/>
      <c r="G201"/>
      <c r="H201"/>
      <c r="I201"/>
      <c r="J201" s="11"/>
      <c r="K201"/>
      <c r="L201"/>
      <c r="M201" s="47"/>
      <c r="O201" s="37"/>
    </row>
    <row r="202" spans="2:15" s="1" customFormat="1" ht="12" customHeight="1">
      <c r="B202"/>
      <c r="C202"/>
      <c r="D202" s="6"/>
      <c r="E202" s="6"/>
      <c r="F202" s="6"/>
      <c r="G202"/>
      <c r="H202"/>
      <c r="I202"/>
      <c r="J202" s="11"/>
      <c r="K202"/>
      <c r="L202"/>
      <c r="M202" s="47"/>
      <c r="O202" s="37"/>
    </row>
    <row r="203" spans="2:15" s="1" customFormat="1" ht="12" customHeight="1">
      <c r="B203"/>
      <c r="C203"/>
      <c r="D203" s="6"/>
      <c r="E203" s="6"/>
      <c r="F203" s="6"/>
      <c r="G203"/>
      <c r="H203"/>
      <c r="I203"/>
      <c r="J203" s="11"/>
      <c r="K203"/>
      <c r="L203"/>
      <c r="M203" s="47"/>
      <c r="O203" s="37"/>
    </row>
    <row r="204" spans="2:15" s="1" customFormat="1" ht="12" customHeight="1">
      <c r="B204"/>
      <c r="C204"/>
      <c r="D204" s="6"/>
      <c r="E204" s="6"/>
      <c r="F204" s="6"/>
      <c r="G204"/>
      <c r="H204"/>
      <c r="I204"/>
      <c r="J204" s="11"/>
      <c r="K204"/>
      <c r="L204"/>
      <c r="M204" s="47"/>
      <c r="O204" s="37"/>
    </row>
    <row r="205" spans="2:15" s="1" customFormat="1" ht="12" customHeight="1">
      <c r="B205"/>
      <c r="C205"/>
      <c r="D205" s="6"/>
      <c r="E205" s="6"/>
      <c r="F205" s="6"/>
      <c r="G205"/>
      <c r="H205"/>
      <c r="I205"/>
      <c r="J205" s="11"/>
      <c r="K205"/>
      <c r="L205"/>
      <c r="M205" s="47"/>
      <c r="O205" s="37"/>
    </row>
    <row r="206" spans="2:15" s="1" customFormat="1" ht="12" customHeight="1">
      <c r="B206"/>
      <c r="C206"/>
      <c r="D206" s="6"/>
      <c r="E206" s="6"/>
      <c r="F206" s="6"/>
      <c r="G206"/>
      <c r="H206"/>
      <c r="I206"/>
      <c r="J206" s="11"/>
      <c r="K206"/>
      <c r="L206"/>
      <c r="M206" s="47"/>
      <c r="O206" s="37"/>
    </row>
    <row r="207" spans="2:15" s="1" customFormat="1" ht="12" customHeight="1">
      <c r="B207"/>
      <c r="C207"/>
      <c r="D207" s="6"/>
      <c r="E207" s="6"/>
      <c r="F207" s="6"/>
      <c r="G207"/>
      <c r="H207"/>
      <c r="I207"/>
      <c r="J207" s="11"/>
      <c r="K207"/>
      <c r="L207"/>
      <c r="M207" s="47"/>
      <c r="O207" s="37"/>
    </row>
    <row r="208" spans="2:15" s="1" customFormat="1" ht="12" customHeight="1">
      <c r="B208"/>
      <c r="C208"/>
      <c r="D208" s="6"/>
      <c r="E208" s="6"/>
      <c r="F208" s="6"/>
      <c r="G208"/>
      <c r="H208"/>
      <c r="I208"/>
      <c r="J208" s="11"/>
      <c r="K208"/>
      <c r="L208"/>
      <c r="M208" s="47"/>
      <c r="O208" s="37"/>
    </row>
    <row r="209" spans="2:15" s="1" customFormat="1" ht="12" customHeight="1">
      <c r="B209"/>
      <c r="C209"/>
      <c r="D209" s="6"/>
      <c r="E209" s="6"/>
      <c r="F209" s="6"/>
      <c r="G209"/>
      <c r="H209"/>
      <c r="I209"/>
      <c r="J209" s="11"/>
      <c r="K209"/>
      <c r="L209"/>
      <c r="M209" s="47"/>
      <c r="O209" s="37"/>
    </row>
    <row r="210" spans="2:15" s="1" customFormat="1" ht="12" customHeight="1">
      <c r="B210"/>
      <c r="C210"/>
      <c r="D210" s="6"/>
      <c r="E210" s="6"/>
      <c r="F210" s="6"/>
      <c r="G210"/>
      <c r="H210"/>
      <c r="I210"/>
      <c r="J210" s="11"/>
      <c r="K210"/>
      <c r="L210"/>
      <c r="M210" s="47"/>
      <c r="O210" s="37"/>
    </row>
    <row r="211" spans="2:15" s="1" customFormat="1" ht="12" customHeight="1">
      <c r="B211"/>
      <c r="C211"/>
      <c r="D211" s="6"/>
      <c r="E211" s="6"/>
      <c r="F211" s="6"/>
      <c r="G211"/>
      <c r="H211"/>
      <c r="I211"/>
      <c r="J211" s="11"/>
      <c r="K211"/>
      <c r="L211"/>
      <c r="M211" s="47"/>
      <c r="O211" s="37"/>
    </row>
    <row r="212" spans="2:15" s="1" customFormat="1" ht="12" customHeight="1">
      <c r="B212"/>
      <c r="C212"/>
      <c r="D212" s="6"/>
      <c r="E212" s="6"/>
      <c r="F212" s="6"/>
      <c r="G212"/>
      <c r="H212"/>
      <c r="I212"/>
      <c r="J212" s="11"/>
      <c r="K212"/>
      <c r="L212"/>
      <c r="M212" s="47"/>
      <c r="O212" s="37"/>
    </row>
    <row r="213" spans="2:15" s="1" customFormat="1" ht="12" customHeight="1">
      <c r="B213"/>
      <c r="C213"/>
      <c r="D213" s="6"/>
      <c r="E213" s="6"/>
      <c r="F213" s="6"/>
      <c r="G213"/>
      <c r="H213"/>
      <c r="I213"/>
      <c r="J213" s="11"/>
      <c r="K213"/>
      <c r="L213"/>
      <c r="M213" s="47"/>
      <c r="O213" s="37"/>
    </row>
    <row r="214" spans="2:15" s="1" customFormat="1" ht="12" customHeight="1">
      <c r="B214"/>
      <c r="C214"/>
      <c r="D214" s="6"/>
      <c r="E214" s="6"/>
      <c r="F214" s="6"/>
      <c r="G214"/>
      <c r="H214"/>
      <c r="I214"/>
      <c r="J214" s="11"/>
      <c r="K214"/>
      <c r="L214"/>
      <c r="M214" s="47"/>
      <c r="O214" s="37"/>
    </row>
    <row r="215" spans="2:15" s="1" customFormat="1" ht="12" customHeight="1">
      <c r="B215"/>
      <c r="C215"/>
      <c r="D215" s="6"/>
      <c r="E215" s="6"/>
      <c r="F215" s="6"/>
      <c r="G215"/>
      <c r="H215"/>
      <c r="I215"/>
      <c r="J215" s="11"/>
      <c r="K215"/>
      <c r="L215"/>
      <c r="M215" s="47"/>
      <c r="O215" s="37"/>
    </row>
    <row r="216" spans="2:15" s="1" customFormat="1" ht="12" customHeight="1">
      <c r="B216"/>
      <c r="C216"/>
      <c r="D216" s="6"/>
      <c r="E216" s="6"/>
      <c r="F216" s="6"/>
      <c r="G216"/>
      <c r="H216"/>
      <c r="I216"/>
      <c r="J216" s="11"/>
      <c r="K216"/>
      <c r="L216"/>
      <c r="M216" s="47"/>
      <c r="O216" s="37"/>
    </row>
    <row r="217" spans="2:15" s="1" customFormat="1" ht="12" customHeight="1">
      <c r="B217"/>
      <c r="C217"/>
      <c r="D217" s="6"/>
      <c r="E217" s="6"/>
      <c r="F217" s="6"/>
      <c r="G217"/>
      <c r="H217"/>
      <c r="I217"/>
      <c r="J217" s="11"/>
      <c r="K217"/>
      <c r="L217"/>
      <c r="M217" s="47"/>
      <c r="O217" s="37"/>
    </row>
    <row r="218" spans="2:15" s="1" customFormat="1" ht="12" customHeight="1">
      <c r="B218"/>
      <c r="C218"/>
      <c r="D218" s="6"/>
      <c r="E218" s="6"/>
      <c r="F218" s="6"/>
      <c r="G218"/>
      <c r="H218"/>
      <c r="I218"/>
      <c r="J218" s="11"/>
      <c r="K218"/>
      <c r="L218"/>
      <c r="M218" s="47"/>
      <c r="O218" s="37"/>
    </row>
    <row r="219" spans="2:15" s="1" customFormat="1" ht="12" customHeight="1">
      <c r="B219"/>
      <c r="C219"/>
      <c r="D219" s="6"/>
      <c r="E219" s="6"/>
      <c r="F219" s="6"/>
      <c r="G219"/>
      <c r="H219"/>
      <c r="I219"/>
      <c r="J219" s="11"/>
      <c r="K219"/>
      <c r="L219"/>
      <c r="M219" s="47"/>
      <c r="O219" s="37"/>
    </row>
    <row r="220" spans="2:15" s="1" customFormat="1" ht="12" customHeight="1">
      <c r="B220"/>
      <c r="C220"/>
      <c r="D220" s="6"/>
      <c r="E220" s="6"/>
      <c r="F220" s="6"/>
      <c r="G220"/>
      <c r="H220"/>
      <c r="I220"/>
      <c r="J220" s="11"/>
      <c r="K220"/>
      <c r="L220"/>
      <c r="M220" s="47"/>
      <c r="O220" s="37"/>
    </row>
    <row r="221" spans="2:15" s="1" customFormat="1" ht="12" customHeight="1">
      <c r="B221"/>
      <c r="C221"/>
      <c r="D221" s="6"/>
      <c r="E221" s="6"/>
      <c r="F221" s="6"/>
      <c r="G221"/>
      <c r="H221"/>
      <c r="I221"/>
      <c r="J221" s="11"/>
      <c r="K221"/>
      <c r="L221"/>
      <c r="M221" s="47"/>
      <c r="O221" s="37"/>
    </row>
    <row r="222" spans="2:15" s="1" customFormat="1" ht="12" customHeight="1">
      <c r="B222"/>
      <c r="C222"/>
      <c r="D222" s="6"/>
      <c r="E222" s="6"/>
      <c r="F222" s="6"/>
      <c r="G222"/>
      <c r="H222"/>
      <c r="I222"/>
      <c r="J222" s="11"/>
      <c r="K222"/>
      <c r="L222"/>
      <c r="M222" s="47"/>
      <c r="O222" s="37"/>
    </row>
    <row r="223" spans="2:15" s="1" customFormat="1" ht="12" customHeight="1">
      <c r="B223"/>
      <c r="C223"/>
      <c r="D223" s="6"/>
      <c r="E223" s="6"/>
      <c r="F223" s="6"/>
      <c r="G223"/>
      <c r="H223"/>
      <c r="I223"/>
      <c r="J223" s="11"/>
      <c r="K223"/>
      <c r="L223"/>
      <c r="M223" s="47"/>
      <c r="O223" s="37"/>
    </row>
    <row r="224" spans="2:15" s="1" customFormat="1" ht="12" customHeight="1">
      <c r="B224"/>
      <c r="C224"/>
      <c r="D224" s="6"/>
      <c r="E224" s="6"/>
      <c r="F224" s="6"/>
      <c r="G224"/>
      <c r="H224"/>
      <c r="I224"/>
      <c r="J224" s="11"/>
      <c r="K224"/>
      <c r="L224"/>
      <c r="M224" s="47"/>
      <c r="O224" s="37"/>
    </row>
    <row r="225" spans="2:15" s="1" customFormat="1" ht="12" customHeight="1">
      <c r="B225"/>
      <c r="C225"/>
      <c r="D225" s="6"/>
      <c r="E225" s="6"/>
      <c r="F225" s="6"/>
      <c r="G225"/>
      <c r="H225"/>
      <c r="I225"/>
      <c r="J225" s="11"/>
      <c r="K225"/>
      <c r="L225"/>
      <c r="M225" s="47"/>
      <c r="O225" s="37"/>
    </row>
    <row r="226" spans="2:15" s="1" customFormat="1" ht="12" customHeight="1">
      <c r="B226"/>
      <c r="C226"/>
      <c r="D226" s="6"/>
      <c r="E226" s="6"/>
      <c r="F226" s="6"/>
      <c r="G226"/>
      <c r="H226"/>
      <c r="I226"/>
      <c r="J226" s="11"/>
      <c r="K226"/>
      <c r="L226"/>
      <c r="M226" s="47"/>
      <c r="O226" s="37"/>
    </row>
    <row r="227" spans="2:15" s="1" customFormat="1" ht="12" customHeight="1">
      <c r="B227"/>
      <c r="C227"/>
      <c r="D227" s="6"/>
      <c r="E227" s="6"/>
      <c r="F227" s="6"/>
      <c r="G227"/>
      <c r="H227"/>
      <c r="I227"/>
      <c r="J227" s="11"/>
      <c r="K227"/>
      <c r="L227"/>
      <c r="M227" s="47"/>
      <c r="O227" s="37"/>
    </row>
    <row r="228" spans="2:15" s="1" customFormat="1" ht="12" customHeight="1">
      <c r="B228"/>
      <c r="C228"/>
      <c r="D228" s="6"/>
      <c r="E228" s="6"/>
      <c r="F228" s="6"/>
      <c r="G228"/>
      <c r="H228"/>
      <c r="I228"/>
      <c r="J228" s="11"/>
      <c r="K228"/>
      <c r="L228"/>
      <c r="M228" s="47"/>
      <c r="O228" s="37"/>
    </row>
    <row r="229" spans="2:15" s="1" customFormat="1" ht="12" customHeight="1">
      <c r="B229"/>
      <c r="C229"/>
      <c r="D229" s="6"/>
      <c r="E229" s="6"/>
      <c r="F229" s="6"/>
      <c r="G229"/>
      <c r="H229"/>
      <c r="I229"/>
      <c r="J229" s="11"/>
      <c r="K229"/>
      <c r="L229"/>
      <c r="M229" s="47"/>
      <c r="O229" s="37"/>
    </row>
    <row r="230" spans="2:15" s="1" customFormat="1" ht="12" customHeight="1">
      <c r="B230"/>
      <c r="C230"/>
      <c r="D230" s="6"/>
      <c r="E230" s="6"/>
      <c r="F230" s="6"/>
      <c r="G230"/>
      <c r="H230"/>
      <c r="I230"/>
      <c r="J230" s="11"/>
      <c r="K230"/>
      <c r="L230"/>
      <c r="M230" s="47"/>
      <c r="O230" s="37"/>
    </row>
    <row r="231" spans="2:15" s="1" customFormat="1" ht="12" customHeight="1">
      <c r="B231"/>
      <c r="C231"/>
      <c r="D231" s="6"/>
      <c r="E231" s="6"/>
      <c r="F231" s="6"/>
      <c r="G231"/>
      <c r="H231"/>
      <c r="I231"/>
      <c r="J231" s="11"/>
      <c r="K231"/>
      <c r="L231"/>
      <c r="M231" s="47"/>
      <c r="O231" s="37"/>
    </row>
    <row r="232" spans="2:15" s="1" customFormat="1" ht="12" customHeight="1">
      <c r="B232"/>
      <c r="C232"/>
      <c r="D232" s="6"/>
      <c r="E232" s="6"/>
      <c r="F232" s="6"/>
      <c r="G232"/>
      <c r="H232"/>
      <c r="I232"/>
      <c r="J232" s="11"/>
      <c r="K232"/>
      <c r="L232"/>
      <c r="M232" s="47"/>
      <c r="O232" s="37"/>
    </row>
    <row r="233" spans="2:15" s="1" customFormat="1" ht="12" customHeight="1">
      <c r="B233"/>
      <c r="C233"/>
      <c r="D233" s="6"/>
      <c r="E233" s="6"/>
      <c r="F233" s="6"/>
      <c r="G233"/>
      <c r="H233"/>
      <c r="I233"/>
      <c r="J233" s="11"/>
      <c r="K233"/>
      <c r="L233"/>
      <c r="M233" s="47"/>
      <c r="O233" s="37"/>
    </row>
    <row r="234" spans="2:15" s="1" customFormat="1" ht="12" customHeight="1">
      <c r="B234"/>
      <c r="C234"/>
      <c r="D234" s="6"/>
      <c r="E234" s="6"/>
      <c r="F234" s="6"/>
      <c r="G234"/>
      <c r="H234"/>
      <c r="I234"/>
      <c r="J234" s="11"/>
      <c r="K234"/>
      <c r="L234"/>
      <c r="M234" s="47"/>
      <c r="O234" s="37"/>
    </row>
    <row r="235" spans="2:15" s="1" customFormat="1" ht="12" customHeight="1">
      <c r="B235"/>
      <c r="C235"/>
      <c r="D235" s="6"/>
      <c r="E235" s="6"/>
      <c r="F235" s="6"/>
      <c r="G235"/>
      <c r="H235"/>
      <c r="I235"/>
      <c r="J235" s="11"/>
      <c r="K235"/>
      <c r="L235"/>
      <c r="M235" s="47"/>
      <c r="O235" s="37"/>
    </row>
    <row r="236" spans="2:15" s="1" customFormat="1" ht="12" customHeight="1">
      <c r="B236"/>
      <c r="C236"/>
      <c r="D236" s="6"/>
      <c r="E236" s="6"/>
      <c r="F236" s="6"/>
      <c r="G236"/>
      <c r="H236"/>
      <c r="I236"/>
      <c r="J236" s="11"/>
      <c r="K236"/>
      <c r="L236"/>
      <c r="M236" s="47"/>
      <c r="O236" s="37"/>
    </row>
    <row r="237" spans="2:15" s="1" customFormat="1" ht="12" customHeight="1">
      <c r="B237"/>
      <c r="C237"/>
      <c r="D237" s="6"/>
      <c r="E237" s="6"/>
      <c r="F237" s="6"/>
      <c r="G237"/>
      <c r="H237"/>
      <c r="I237"/>
      <c r="J237" s="11"/>
      <c r="K237"/>
      <c r="L237"/>
      <c r="M237" s="47"/>
      <c r="O237" s="37"/>
    </row>
    <row r="238" spans="2:15" s="1" customFormat="1" ht="12" customHeight="1">
      <c r="B238"/>
      <c r="C238"/>
      <c r="D238" s="6"/>
      <c r="E238" s="6"/>
      <c r="F238" s="6"/>
      <c r="G238"/>
      <c r="H238"/>
      <c r="I238"/>
      <c r="J238" s="11"/>
      <c r="K238"/>
      <c r="L238"/>
      <c r="M238" s="47"/>
      <c r="O238" s="37"/>
    </row>
    <row r="239" spans="2:15" s="1" customFormat="1" ht="12" customHeight="1">
      <c r="B239"/>
      <c r="C239"/>
      <c r="D239" s="6"/>
      <c r="E239" s="6"/>
      <c r="F239" s="6"/>
      <c r="G239"/>
      <c r="H239"/>
      <c r="I239"/>
      <c r="J239" s="11"/>
      <c r="K239"/>
      <c r="L239"/>
      <c r="M239" s="47"/>
      <c r="O239" s="37"/>
    </row>
    <row r="240" spans="2:15" s="1" customFormat="1" ht="12" customHeight="1">
      <c r="B240"/>
      <c r="C240"/>
      <c r="D240" s="6"/>
      <c r="E240" s="6"/>
      <c r="F240" s="6"/>
      <c r="G240"/>
      <c r="H240"/>
      <c r="I240"/>
      <c r="J240" s="11"/>
      <c r="K240"/>
      <c r="L240"/>
      <c r="M240" s="47"/>
      <c r="O240" s="37"/>
    </row>
    <row r="241" spans="2:15" s="1" customFormat="1" ht="12" customHeight="1">
      <c r="B241"/>
      <c r="C241"/>
      <c r="D241" s="6"/>
      <c r="E241" s="6"/>
      <c r="F241" s="6"/>
      <c r="G241"/>
      <c r="H241"/>
      <c r="I241"/>
      <c r="J241" s="11"/>
      <c r="K241"/>
      <c r="L241"/>
      <c r="M241" s="47"/>
      <c r="O241" s="37"/>
    </row>
    <row r="242" spans="2:15" s="1" customFormat="1" ht="12" customHeight="1">
      <c r="B242"/>
      <c r="C242"/>
      <c r="D242" s="6"/>
      <c r="E242" s="6"/>
      <c r="F242" s="6"/>
      <c r="G242"/>
      <c r="H242"/>
      <c r="I242"/>
      <c r="J242" s="11"/>
      <c r="K242"/>
      <c r="L242"/>
      <c r="M242" s="47"/>
      <c r="O242" s="37"/>
    </row>
    <row r="243" spans="2:15" s="1" customFormat="1" ht="12" customHeight="1">
      <c r="B243"/>
      <c r="C243"/>
      <c r="D243" s="6"/>
      <c r="E243" s="6"/>
      <c r="F243" s="6"/>
      <c r="G243"/>
      <c r="H243"/>
      <c r="I243"/>
      <c r="J243" s="11"/>
      <c r="K243"/>
      <c r="L243"/>
      <c r="M243" s="47"/>
      <c r="O243" s="37"/>
    </row>
    <row r="244" spans="2:15" s="1" customFormat="1" ht="12" customHeight="1">
      <c r="B244"/>
      <c r="C244"/>
      <c r="D244" s="6"/>
      <c r="E244" s="6"/>
      <c r="F244" s="6"/>
      <c r="G244"/>
      <c r="H244"/>
      <c r="I244"/>
      <c r="J244" s="11"/>
      <c r="K244"/>
      <c r="L244"/>
      <c r="M244" s="47"/>
      <c r="O244" s="37"/>
    </row>
    <row r="245" spans="2:15" s="1" customFormat="1" ht="12" customHeight="1">
      <c r="B245"/>
      <c r="C245"/>
      <c r="D245" s="6"/>
      <c r="E245" s="6"/>
      <c r="F245" s="6"/>
      <c r="G245"/>
      <c r="H245"/>
      <c r="I245"/>
      <c r="J245" s="11"/>
      <c r="K245"/>
      <c r="L245"/>
      <c r="M245" s="47"/>
      <c r="O245" s="37"/>
    </row>
    <row r="246" spans="2:15" s="1" customFormat="1" ht="12" customHeight="1">
      <c r="B246"/>
      <c r="C246"/>
      <c r="D246" s="6"/>
      <c r="E246" s="6"/>
      <c r="F246" s="6"/>
      <c r="G246"/>
      <c r="H246"/>
      <c r="I246"/>
      <c r="J246" s="11"/>
      <c r="K246"/>
      <c r="L246"/>
      <c r="M246" s="47"/>
      <c r="O246" s="37"/>
    </row>
    <row r="247" spans="2:15" s="1" customFormat="1" ht="12" customHeight="1">
      <c r="B247"/>
      <c r="C247"/>
      <c r="D247" s="6"/>
      <c r="E247" s="6"/>
      <c r="F247" s="6"/>
      <c r="G247"/>
      <c r="H247"/>
      <c r="I247"/>
      <c r="J247" s="11"/>
      <c r="K247"/>
      <c r="L247"/>
      <c r="M247" s="47"/>
      <c r="O247" s="37"/>
    </row>
    <row r="248" spans="2:15" s="1" customFormat="1" ht="12" customHeight="1">
      <c r="B248"/>
      <c r="C248"/>
      <c r="D248" s="6"/>
      <c r="E248" s="6"/>
      <c r="F248" s="6"/>
      <c r="G248"/>
      <c r="H248"/>
      <c r="I248"/>
      <c r="J248" s="11"/>
      <c r="K248"/>
      <c r="L248"/>
      <c r="M248" s="47"/>
      <c r="O248" s="37"/>
    </row>
    <row r="249" spans="2:15" s="1" customFormat="1" ht="12" customHeight="1">
      <c r="B249"/>
      <c r="C249"/>
      <c r="D249" s="6"/>
      <c r="E249" s="6"/>
      <c r="F249" s="6"/>
      <c r="G249"/>
      <c r="H249"/>
      <c r="I249"/>
      <c r="J249" s="11"/>
      <c r="K249"/>
      <c r="L249"/>
      <c r="M249" s="47"/>
      <c r="O249" s="37"/>
    </row>
    <row r="250" spans="2:15" s="1" customFormat="1" ht="12" customHeight="1">
      <c r="B250"/>
      <c r="C250"/>
      <c r="D250" s="6"/>
      <c r="E250" s="6"/>
      <c r="F250" s="6"/>
      <c r="G250"/>
      <c r="H250"/>
      <c r="I250"/>
      <c r="J250" s="11"/>
      <c r="K250"/>
      <c r="L250"/>
      <c r="M250" s="47"/>
      <c r="O250" s="37"/>
    </row>
    <row r="251" spans="2:15" s="1" customFormat="1" ht="12" customHeight="1">
      <c r="B251"/>
      <c r="C251"/>
      <c r="D251" s="6"/>
      <c r="E251" s="6"/>
      <c r="F251" s="6"/>
      <c r="G251"/>
      <c r="H251"/>
      <c r="I251"/>
      <c r="J251" s="11"/>
      <c r="K251"/>
      <c r="L251"/>
      <c r="M251" s="47"/>
      <c r="O251" s="37"/>
    </row>
    <row r="252" spans="2:15" s="1" customFormat="1" ht="12" customHeight="1">
      <c r="B252"/>
      <c r="C252"/>
      <c r="D252" s="6"/>
      <c r="E252" s="6"/>
      <c r="F252" s="6"/>
      <c r="G252"/>
      <c r="H252"/>
      <c r="I252"/>
      <c r="J252" s="11"/>
      <c r="K252"/>
      <c r="L252"/>
      <c r="M252" s="47"/>
      <c r="O252" s="37"/>
    </row>
    <row r="253" spans="2:15" s="1" customFormat="1" ht="12" customHeight="1">
      <c r="B253"/>
      <c r="C253"/>
      <c r="D253" s="6"/>
      <c r="E253" s="6"/>
      <c r="F253" s="6"/>
      <c r="G253"/>
      <c r="H253"/>
      <c r="I253"/>
      <c r="J253" s="11"/>
      <c r="K253"/>
      <c r="L253"/>
      <c r="M253" s="47"/>
      <c r="O253" s="37"/>
    </row>
    <row r="254" spans="2:15" s="1" customFormat="1" ht="12" customHeight="1">
      <c r="B254"/>
      <c r="C254"/>
      <c r="D254" s="6"/>
      <c r="E254" s="6"/>
      <c r="F254" s="6"/>
      <c r="G254"/>
      <c r="H254"/>
      <c r="I254"/>
      <c r="J254" s="11"/>
      <c r="K254"/>
      <c r="L254"/>
      <c r="M254" s="47"/>
      <c r="O254" s="37"/>
    </row>
    <row r="255" spans="2:15" s="1" customFormat="1" ht="12" customHeight="1">
      <c r="B255"/>
      <c r="C255"/>
      <c r="D255" s="6"/>
      <c r="E255" s="6"/>
      <c r="F255" s="6"/>
      <c r="G255"/>
      <c r="H255"/>
      <c r="I255"/>
      <c r="J255" s="11"/>
      <c r="K255"/>
      <c r="L255"/>
      <c r="M255" s="47"/>
      <c r="O255" s="37"/>
    </row>
    <row r="256" spans="2:15" s="1" customFormat="1" ht="12" customHeight="1">
      <c r="B256"/>
      <c r="C256"/>
      <c r="D256" s="6"/>
      <c r="E256" s="6"/>
      <c r="F256" s="6"/>
      <c r="G256"/>
      <c r="H256"/>
      <c r="I256"/>
      <c r="J256" s="11"/>
      <c r="K256"/>
      <c r="L256"/>
      <c r="M256" s="47"/>
      <c r="O256" s="37"/>
    </row>
    <row r="257" spans="2:15" s="1" customFormat="1" ht="12" customHeight="1">
      <c r="B257"/>
      <c r="C257"/>
      <c r="D257" s="6"/>
      <c r="E257" s="6"/>
      <c r="F257" s="6"/>
      <c r="G257"/>
      <c r="H257"/>
      <c r="I257"/>
      <c r="J257" s="11"/>
      <c r="K257"/>
      <c r="L257"/>
      <c r="M257" s="47"/>
      <c r="O257" s="37"/>
    </row>
    <row r="258" spans="2:15" s="1" customFormat="1" ht="12" customHeight="1">
      <c r="B258"/>
      <c r="C258"/>
      <c r="D258" s="6"/>
      <c r="E258" s="6"/>
      <c r="F258" s="6"/>
      <c r="G258"/>
      <c r="H258"/>
      <c r="I258"/>
      <c r="J258" s="11"/>
      <c r="K258"/>
      <c r="L258"/>
      <c r="M258" s="47"/>
      <c r="O258" s="37"/>
    </row>
    <row r="259" spans="2:15" s="1" customFormat="1" ht="12" customHeight="1">
      <c r="B259"/>
      <c r="C259"/>
      <c r="D259" s="6"/>
      <c r="E259" s="6"/>
      <c r="F259" s="6"/>
      <c r="G259"/>
      <c r="H259"/>
      <c r="I259"/>
      <c r="J259" s="11"/>
      <c r="K259"/>
      <c r="L259"/>
      <c r="M259" s="47"/>
      <c r="O259" s="37"/>
    </row>
    <row r="260" spans="2:15" s="1" customFormat="1" ht="12" customHeight="1">
      <c r="B260"/>
      <c r="C260"/>
      <c r="D260" s="6"/>
      <c r="E260" s="6"/>
      <c r="F260" s="6"/>
      <c r="G260"/>
      <c r="H260"/>
      <c r="I260"/>
      <c r="J260" s="11"/>
      <c r="K260"/>
      <c r="L260"/>
      <c r="M260" s="47"/>
      <c r="O260" s="37"/>
    </row>
    <row r="261" spans="2:15" s="1" customFormat="1" ht="12" customHeight="1">
      <c r="B261"/>
      <c r="C261"/>
      <c r="D261" s="6"/>
      <c r="E261" s="6"/>
      <c r="F261" s="6"/>
      <c r="G261"/>
      <c r="H261"/>
      <c r="I261"/>
      <c r="J261" s="11"/>
      <c r="K261"/>
      <c r="L261"/>
      <c r="M261" s="47"/>
      <c r="O261" s="37"/>
    </row>
    <row r="262" spans="2:15" s="1" customFormat="1" ht="12" customHeight="1">
      <c r="B262"/>
      <c r="C262"/>
      <c r="D262" s="6"/>
      <c r="E262" s="6"/>
      <c r="F262" s="6"/>
      <c r="G262"/>
      <c r="H262"/>
      <c r="I262"/>
      <c r="J262" s="11"/>
      <c r="K262"/>
      <c r="L262"/>
      <c r="M262" s="47"/>
      <c r="O262" s="37"/>
    </row>
    <row r="263" spans="2:15" s="1" customFormat="1" ht="12" customHeight="1">
      <c r="B263"/>
      <c r="C263"/>
      <c r="D263" s="6"/>
      <c r="E263" s="6"/>
      <c r="F263" s="6"/>
      <c r="G263"/>
      <c r="H263"/>
      <c r="I263"/>
      <c r="J263" s="11"/>
      <c r="K263"/>
      <c r="L263"/>
      <c r="M263" s="47"/>
      <c r="O263" s="37"/>
    </row>
    <row r="264" spans="2:15" s="1" customFormat="1" ht="12" customHeight="1">
      <c r="B264"/>
      <c r="C264"/>
      <c r="D264" s="6"/>
      <c r="E264" s="6"/>
      <c r="F264" s="6"/>
      <c r="G264"/>
      <c r="H264"/>
      <c r="I264"/>
      <c r="J264" s="11"/>
      <c r="K264"/>
      <c r="L264"/>
      <c r="M264" s="47"/>
      <c r="O264" s="37"/>
    </row>
    <row r="265" spans="2:15" s="1" customFormat="1" ht="12" customHeight="1">
      <c r="B265"/>
      <c r="C265"/>
      <c r="D265" s="6"/>
      <c r="E265" s="6"/>
      <c r="F265" s="6"/>
      <c r="G265"/>
      <c r="H265"/>
      <c r="I265"/>
      <c r="J265" s="11"/>
      <c r="K265"/>
      <c r="L265"/>
      <c r="M265" s="47"/>
      <c r="O265" s="37"/>
    </row>
    <row r="266" spans="2:15" s="1" customFormat="1" ht="12" customHeight="1">
      <c r="B266"/>
      <c r="C266"/>
      <c r="D266" s="6"/>
      <c r="E266" s="6"/>
      <c r="F266" s="6"/>
      <c r="G266"/>
      <c r="H266"/>
      <c r="I266"/>
      <c r="J266" s="11"/>
      <c r="K266"/>
      <c r="L266"/>
      <c r="M266" s="47"/>
      <c r="O266" s="37"/>
    </row>
    <row r="267" spans="2:15" s="1" customFormat="1" ht="12" customHeight="1">
      <c r="B267"/>
      <c r="C267"/>
      <c r="D267" s="6"/>
      <c r="E267" s="6"/>
      <c r="F267" s="6"/>
      <c r="G267"/>
      <c r="H267"/>
      <c r="I267"/>
      <c r="J267" s="11"/>
      <c r="K267"/>
      <c r="L267"/>
      <c r="M267" s="47"/>
      <c r="O267" s="37"/>
    </row>
    <row r="268" spans="2:15" s="1" customFormat="1" ht="12" customHeight="1">
      <c r="B268"/>
      <c r="C268"/>
      <c r="D268" s="6"/>
      <c r="E268" s="6"/>
      <c r="F268" s="6"/>
      <c r="G268"/>
      <c r="H268"/>
      <c r="I268"/>
      <c r="J268" s="11"/>
      <c r="K268"/>
      <c r="L268"/>
      <c r="M268" s="47"/>
      <c r="O268" s="37"/>
    </row>
    <row r="269" spans="2:15" s="1" customFormat="1" ht="12" customHeight="1">
      <c r="B269"/>
      <c r="C269"/>
      <c r="D269" s="6"/>
      <c r="E269" s="6"/>
      <c r="F269" s="6"/>
      <c r="G269"/>
      <c r="H269"/>
      <c r="I269"/>
      <c r="J269" s="11"/>
      <c r="K269"/>
      <c r="L269"/>
      <c r="M269" s="47"/>
      <c r="O269" s="37"/>
    </row>
    <row r="270" spans="2:15" s="1" customFormat="1" ht="12" customHeight="1">
      <c r="B270"/>
      <c r="C270"/>
      <c r="D270" s="6"/>
      <c r="E270" s="6"/>
      <c r="F270" s="6"/>
      <c r="G270"/>
      <c r="H270"/>
      <c r="I270"/>
      <c r="J270" s="11"/>
      <c r="K270"/>
      <c r="L270"/>
      <c r="M270" s="47"/>
      <c r="O270" s="37"/>
    </row>
    <row r="271" spans="2:15" s="1" customFormat="1" ht="12" customHeight="1">
      <c r="B271"/>
      <c r="C271"/>
      <c r="D271" s="6"/>
      <c r="E271" s="6"/>
      <c r="F271" s="6"/>
      <c r="G271"/>
      <c r="H271"/>
      <c r="I271"/>
      <c r="J271" s="11"/>
      <c r="K271"/>
      <c r="L271"/>
      <c r="M271" s="47"/>
      <c r="O271" s="37"/>
    </row>
    <row r="272" spans="2:15" s="1" customFormat="1" ht="12" customHeight="1">
      <c r="B272"/>
      <c r="C272"/>
      <c r="D272" s="6"/>
      <c r="E272" s="6"/>
      <c r="F272" s="6"/>
      <c r="G272"/>
      <c r="H272"/>
      <c r="I272"/>
      <c r="J272" s="11"/>
      <c r="K272"/>
      <c r="L272"/>
      <c r="M272" s="47"/>
      <c r="O272" s="37"/>
    </row>
    <row r="273" spans="2:15" s="1" customFormat="1" ht="12" customHeight="1">
      <c r="B273"/>
      <c r="C273"/>
      <c r="D273" s="6"/>
      <c r="E273" s="6"/>
      <c r="F273" s="6"/>
      <c r="G273"/>
      <c r="H273"/>
      <c r="I273"/>
      <c r="J273" s="11"/>
      <c r="K273"/>
      <c r="L273"/>
      <c r="M273" s="47"/>
      <c r="O273" s="37"/>
    </row>
    <row r="274" spans="2:15" s="1" customFormat="1" ht="12" customHeight="1">
      <c r="B274"/>
      <c r="C274"/>
      <c r="D274" s="6"/>
      <c r="E274" s="6"/>
      <c r="F274" s="6"/>
      <c r="G274"/>
      <c r="H274"/>
      <c r="I274"/>
      <c r="J274" s="11"/>
      <c r="K274"/>
      <c r="L274"/>
      <c r="M274" s="47"/>
      <c r="O274" s="37"/>
    </row>
    <row r="275" spans="2:15" s="1" customFormat="1" ht="12" customHeight="1">
      <c r="B275"/>
      <c r="C275"/>
      <c r="D275" s="6"/>
      <c r="E275" s="6"/>
      <c r="F275" s="6"/>
      <c r="G275"/>
      <c r="H275"/>
      <c r="I275"/>
      <c r="J275" s="11"/>
      <c r="K275"/>
      <c r="L275"/>
      <c r="M275" s="47"/>
      <c r="O275" s="37"/>
    </row>
    <row r="276" spans="2:15" s="1" customFormat="1" ht="12" customHeight="1">
      <c r="B276"/>
      <c r="C276"/>
      <c r="D276" s="6"/>
      <c r="E276" s="6"/>
      <c r="F276" s="6"/>
      <c r="G276"/>
      <c r="H276"/>
      <c r="I276"/>
      <c r="J276" s="11"/>
      <c r="K276"/>
      <c r="L276"/>
      <c r="M276" s="47"/>
      <c r="O276" s="37"/>
    </row>
    <row r="277" spans="2:15" s="1" customFormat="1" ht="12" customHeight="1">
      <c r="B277"/>
      <c r="C277"/>
      <c r="D277" s="6"/>
      <c r="E277" s="6"/>
      <c r="F277" s="6"/>
      <c r="G277"/>
      <c r="H277"/>
      <c r="I277"/>
      <c r="J277" s="11"/>
      <c r="K277"/>
      <c r="L277"/>
      <c r="M277" s="47"/>
      <c r="O277" s="37"/>
    </row>
    <row r="278" spans="2:15" s="1" customFormat="1" ht="12" customHeight="1">
      <c r="B278"/>
      <c r="C278"/>
      <c r="D278" s="6"/>
      <c r="E278" s="6"/>
      <c r="F278" s="6"/>
      <c r="G278"/>
      <c r="H278"/>
      <c r="I278"/>
      <c r="J278" s="11"/>
      <c r="K278"/>
      <c r="L278"/>
      <c r="M278" s="47"/>
      <c r="O278" s="37"/>
    </row>
    <row r="279" spans="2:15" s="1" customFormat="1" ht="12" customHeight="1">
      <c r="B279"/>
      <c r="C279"/>
      <c r="D279" s="6"/>
      <c r="E279" s="6"/>
      <c r="F279" s="6"/>
      <c r="G279"/>
      <c r="H279"/>
      <c r="I279"/>
      <c r="J279" s="11"/>
      <c r="K279"/>
      <c r="L279"/>
      <c r="M279" s="47"/>
      <c r="O279" s="37"/>
    </row>
    <row r="280" spans="2:15" s="1" customFormat="1" ht="12" customHeight="1">
      <c r="B280"/>
      <c r="C280"/>
      <c r="D280" s="6"/>
      <c r="E280" s="6"/>
      <c r="F280" s="6"/>
      <c r="G280"/>
      <c r="H280"/>
      <c r="I280"/>
      <c r="J280" s="11"/>
      <c r="K280"/>
      <c r="L280"/>
      <c r="M280" s="47"/>
      <c r="O280" s="37"/>
    </row>
    <row r="281" spans="2:15" s="1" customFormat="1" ht="12" customHeight="1">
      <c r="B281"/>
      <c r="C281"/>
      <c r="D281" s="6"/>
      <c r="E281" s="6"/>
      <c r="F281" s="6"/>
      <c r="G281"/>
      <c r="H281"/>
      <c r="I281"/>
      <c r="J281" s="11"/>
      <c r="K281"/>
      <c r="L281"/>
      <c r="M281" s="47"/>
      <c r="O281" s="37"/>
    </row>
    <row r="282" spans="2:15" s="1" customFormat="1" ht="12" customHeight="1">
      <c r="B282"/>
      <c r="C282"/>
      <c r="D282" s="6"/>
      <c r="E282" s="6"/>
      <c r="F282" s="6"/>
      <c r="G282"/>
      <c r="H282"/>
      <c r="I282"/>
      <c r="J282" s="11"/>
      <c r="K282"/>
      <c r="L282"/>
      <c r="M282" s="47"/>
      <c r="O282" s="37"/>
    </row>
    <row r="283" spans="2:15" s="1" customFormat="1" ht="12" customHeight="1">
      <c r="B283"/>
      <c r="C283"/>
      <c r="D283" s="6"/>
      <c r="E283" s="6"/>
      <c r="F283" s="6"/>
      <c r="G283"/>
      <c r="H283"/>
      <c r="I283"/>
      <c r="J283" s="11"/>
      <c r="K283"/>
      <c r="L283"/>
      <c r="M283" s="47"/>
      <c r="O283" s="37"/>
    </row>
    <row r="284" spans="2:15" s="1" customFormat="1" ht="12" customHeight="1">
      <c r="B284"/>
      <c r="C284"/>
      <c r="D284" s="6"/>
      <c r="E284" s="6"/>
      <c r="F284" s="6"/>
      <c r="G284"/>
      <c r="H284"/>
      <c r="I284"/>
      <c r="J284" s="11"/>
      <c r="K284"/>
      <c r="L284"/>
      <c r="M284" s="47"/>
      <c r="O284" s="37"/>
    </row>
    <row r="285" spans="2:15" s="1" customFormat="1" ht="12" customHeight="1">
      <c r="B285"/>
      <c r="C285"/>
      <c r="D285" s="6"/>
      <c r="E285" s="6"/>
      <c r="F285" s="6"/>
      <c r="G285"/>
      <c r="H285"/>
      <c r="I285"/>
      <c r="J285" s="11"/>
      <c r="K285"/>
      <c r="L285"/>
      <c r="M285" s="47"/>
      <c r="O285" s="37"/>
    </row>
    <row r="286" spans="2:15" s="1" customFormat="1" ht="12" customHeight="1">
      <c r="B286"/>
      <c r="C286"/>
      <c r="D286" s="6"/>
      <c r="E286" s="6"/>
      <c r="F286" s="6"/>
      <c r="G286"/>
      <c r="H286"/>
      <c r="I286"/>
      <c r="J286" s="11"/>
      <c r="K286"/>
      <c r="L286"/>
      <c r="M286" s="47"/>
      <c r="O286" s="37"/>
    </row>
    <row r="287" spans="2:15" s="1" customFormat="1" ht="12" customHeight="1">
      <c r="B287"/>
      <c r="C287"/>
      <c r="D287" s="6"/>
      <c r="E287" s="6"/>
      <c r="F287" s="6"/>
      <c r="G287"/>
      <c r="H287"/>
      <c r="I287"/>
      <c r="J287" s="11"/>
      <c r="K287"/>
      <c r="L287"/>
      <c r="M287" s="47"/>
      <c r="O287" s="37"/>
    </row>
    <row r="288" spans="2:15" s="1" customFormat="1" ht="12" customHeight="1">
      <c r="B288"/>
      <c r="C288"/>
      <c r="D288" s="6"/>
      <c r="E288" s="6"/>
      <c r="F288" s="6"/>
      <c r="G288"/>
      <c r="H288"/>
      <c r="I288"/>
      <c r="J288" s="11"/>
      <c r="K288"/>
      <c r="L288"/>
      <c r="M288" s="47"/>
      <c r="O288" s="37"/>
    </row>
    <row r="289" spans="2:15" s="1" customFormat="1" ht="12" customHeight="1">
      <c r="B289"/>
      <c r="C289"/>
      <c r="D289" s="6"/>
      <c r="E289" s="6"/>
      <c r="F289" s="6"/>
      <c r="G289"/>
      <c r="H289"/>
      <c r="I289"/>
      <c r="J289" s="11"/>
      <c r="K289"/>
      <c r="L289"/>
      <c r="M289" s="47"/>
      <c r="O289" s="37"/>
    </row>
    <row r="290" spans="2:15" s="1" customFormat="1" ht="12" customHeight="1">
      <c r="B290"/>
      <c r="C290"/>
      <c r="D290" s="6"/>
      <c r="E290" s="6"/>
      <c r="F290" s="6"/>
      <c r="G290"/>
      <c r="H290"/>
      <c r="I290"/>
      <c r="J290" s="11"/>
      <c r="K290"/>
      <c r="L290"/>
      <c r="M290" s="47"/>
      <c r="O290" s="37"/>
    </row>
    <row r="291" spans="2:15" s="1" customFormat="1" ht="12" customHeight="1">
      <c r="B291"/>
      <c r="C291"/>
      <c r="D291" s="6"/>
      <c r="E291" s="6"/>
      <c r="F291" s="6"/>
      <c r="G291"/>
      <c r="H291"/>
      <c r="I291"/>
      <c r="J291" s="11"/>
      <c r="K291"/>
      <c r="L291"/>
      <c r="M291" s="47"/>
      <c r="O291" s="37"/>
    </row>
    <row r="292" spans="2:15" s="1" customFormat="1" ht="12" customHeight="1">
      <c r="B292"/>
      <c r="C292"/>
      <c r="D292" s="6"/>
      <c r="E292" s="6"/>
      <c r="F292" s="6"/>
      <c r="G292"/>
      <c r="H292"/>
      <c r="I292"/>
      <c r="J292" s="11"/>
      <c r="K292"/>
      <c r="L292"/>
      <c r="M292" s="47"/>
      <c r="O292" s="37"/>
    </row>
    <row r="293" spans="2:15" s="1" customFormat="1" ht="12" customHeight="1">
      <c r="B293"/>
      <c r="C293"/>
      <c r="D293" s="6"/>
      <c r="E293" s="6"/>
      <c r="F293" s="6"/>
      <c r="G293"/>
      <c r="H293"/>
      <c r="I293"/>
      <c r="J293" s="11"/>
      <c r="K293"/>
      <c r="L293"/>
      <c r="M293" s="47"/>
      <c r="O293" s="37"/>
    </row>
    <row r="294" spans="2:15" s="1" customFormat="1" ht="12" customHeight="1">
      <c r="B294"/>
      <c r="C294"/>
      <c r="D294" s="6"/>
      <c r="E294" s="6"/>
      <c r="F294" s="6"/>
      <c r="G294"/>
      <c r="H294"/>
      <c r="I294"/>
      <c r="J294" s="11"/>
      <c r="K294"/>
      <c r="L294"/>
      <c r="M294" s="47"/>
      <c r="O294" s="37"/>
    </row>
    <row r="295" spans="2:15" s="1" customFormat="1" ht="12" customHeight="1">
      <c r="B295"/>
      <c r="C295"/>
      <c r="D295" s="6"/>
      <c r="E295" s="6"/>
      <c r="F295" s="6"/>
      <c r="G295"/>
      <c r="H295"/>
      <c r="I295"/>
      <c r="J295" s="11"/>
      <c r="K295"/>
      <c r="L295"/>
      <c r="M295" s="47"/>
      <c r="O295" s="37"/>
    </row>
    <row r="296" spans="2:15" s="1" customFormat="1" ht="12" customHeight="1">
      <c r="B296"/>
      <c r="C296"/>
      <c r="D296" s="6"/>
      <c r="E296" s="6"/>
      <c r="F296" s="6"/>
      <c r="G296"/>
      <c r="H296"/>
      <c r="I296"/>
      <c r="J296" s="11"/>
      <c r="K296"/>
      <c r="L296"/>
      <c r="M296" s="47"/>
      <c r="O296" s="37"/>
    </row>
    <row r="297" spans="2:15" s="1" customFormat="1" ht="12" customHeight="1">
      <c r="B297"/>
      <c r="C297"/>
      <c r="D297" s="6"/>
      <c r="E297" s="6"/>
      <c r="F297" s="6"/>
      <c r="G297"/>
      <c r="H297"/>
      <c r="I297"/>
      <c r="J297" s="11"/>
      <c r="K297"/>
      <c r="L297"/>
      <c r="M297" s="47"/>
      <c r="O297" s="37"/>
    </row>
    <row r="298" spans="2:15" s="1" customFormat="1" ht="12" customHeight="1">
      <c r="B298"/>
      <c r="C298"/>
      <c r="D298" s="6"/>
      <c r="E298" s="6"/>
      <c r="F298" s="6"/>
      <c r="G298"/>
      <c r="H298"/>
      <c r="I298"/>
      <c r="J298" s="11"/>
      <c r="K298"/>
      <c r="L298"/>
      <c r="M298" s="47"/>
      <c r="O298" s="37"/>
    </row>
    <row r="299" spans="2:15" s="1" customFormat="1" ht="12" customHeight="1">
      <c r="B299"/>
      <c r="C299"/>
      <c r="D299" s="6"/>
      <c r="E299" s="6"/>
      <c r="F299" s="6"/>
      <c r="G299"/>
      <c r="H299"/>
      <c r="I299"/>
      <c r="J299" s="11"/>
      <c r="K299"/>
      <c r="L299"/>
      <c r="M299" s="47"/>
      <c r="O299" s="37"/>
    </row>
    <row r="300" spans="2:15" s="1" customFormat="1" ht="12" customHeight="1">
      <c r="B300"/>
      <c r="C300"/>
      <c r="D300" s="6"/>
      <c r="E300" s="6"/>
      <c r="F300" s="6"/>
      <c r="G300"/>
      <c r="H300"/>
      <c r="I300"/>
      <c r="J300" s="11"/>
      <c r="K300"/>
      <c r="L300"/>
      <c r="M300" s="47"/>
      <c r="O300" s="37"/>
    </row>
    <row r="301" spans="2:15" s="1" customFormat="1" ht="12" customHeight="1">
      <c r="B301"/>
      <c r="C301"/>
      <c r="D301" s="6"/>
      <c r="E301" s="6"/>
      <c r="F301" s="6"/>
      <c r="G301"/>
      <c r="H301"/>
      <c r="I301"/>
      <c r="J301" s="11"/>
      <c r="K301"/>
      <c r="L301"/>
      <c r="M301" s="47"/>
      <c r="O301" s="37"/>
    </row>
    <row r="302" spans="2:15" s="1" customFormat="1" ht="12" customHeight="1">
      <c r="B302"/>
      <c r="C302"/>
      <c r="D302" s="6"/>
      <c r="E302" s="6"/>
      <c r="F302" s="6"/>
      <c r="G302"/>
      <c r="H302"/>
      <c r="I302"/>
      <c r="J302" s="11"/>
      <c r="K302"/>
      <c r="L302"/>
      <c r="M302" s="47"/>
      <c r="O302" s="37"/>
    </row>
    <row r="303" spans="2:15" s="1" customFormat="1" ht="12" customHeight="1">
      <c r="B303"/>
      <c r="C303"/>
      <c r="D303" s="6"/>
      <c r="E303" s="6"/>
      <c r="F303" s="6"/>
      <c r="G303"/>
      <c r="H303"/>
      <c r="I303"/>
      <c r="J303" s="11"/>
      <c r="K303"/>
      <c r="L303"/>
      <c r="M303" s="47"/>
      <c r="O303" s="37"/>
    </row>
    <row r="304" spans="2:15" s="1" customFormat="1" ht="12" customHeight="1">
      <c r="B304"/>
      <c r="C304"/>
      <c r="D304" s="6"/>
      <c r="E304" s="6"/>
      <c r="F304" s="6"/>
      <c r="G304"/>
      <c r="H304"/>
      <c r="I304"/>
      <c r="J304" s="11"/>
      <c r="K304"/>
      <c r="L304"/>
      <c r="M304" s="47"/>
      <c r="O304" s="37"/>
    </row>
    <row r="305" spans="2:15" s="1" customFormat="1" ht="12" customHeight="1">
      <c r="B305"/>
      <c r="C305"/>
      <c r="D305" s="6"/>
      <c r="E305" s="6"/>
      <c r="F305" s="6"/>
      <c r="G305"/>
      <c r="H305"/>
      <c r="I305"/>
      <c r="J305" s="11"/>
      <c r="K305"/>
      <c r="L305"/>
      <c r="M305" s="47"/>
      <c r="O305" s="37"/>
    </row>
    <row r="306" spans="2:15" s="1" customFormat="1" ht="12" customHeight="1">
      <c r="B306"/>
      <c r="C306"/>
      <c r="D306" s="6"/>
      <c r="E306" s="6"/>
      <c r="F306" s="6"/>
      <c r="G306"/>
      <c r="H306"/>
      <c r="I306"/>
      <c r="J306" s="11"/>
      <c r="K306"/>
      <c r="L306"/>
      <c r="M306" s="47"/>
      <c r="O306" s="37"/>
    </row>
    <row r="307" spans="2:15" s="1" customFormat="1" ht="12" customHeight="1">
      <c r="B307"/>
      <c r="C307"/>
      <c r="D307" s="6"/>
      <c r="E307" s="6"/>
      <c r="F307" s="6"/>
      <c r="G307"/>
      <c r="H307"/>
      <c r="I307"/>
      <c r="J307" s="11"/>
      <c r="K307"/>
      <c r="L307"/>
      <c r="M307" s="47"/>
      <c r="O307" s="37"/>
    </row>
    <row r="308" spans="2:15" s="1" customFormat="1" ht="12" customHeight="1">
      <c r="B308"/>
      <c r="C308"/>
      <c r="D308" s="6"/>
      <c r="E308" s="6"/>
      <c r="F308" s="6"/>
      <c r="G308"/>
      <c r="H308"/>
      <c r="I308"/>
      <c r="J308" s="11"/>
      <c r="K308"/>
      <c r="L308"/>
      <c r="M308" s="47"/>
      <c r="O308" s="37"/>
    </row>
    <row r="309" spans="2:15" s="1" customFormat="1" ht="12" customHeight="1">
      <c r="B309"/>
      <c r="C309"/>
      <c r="D309" s="6"/>
      <c r="E309" s="6"/>
      <c r="F309" s="6"/>
      <c r="G309"/>
      <c r="H309"/>
      <c r="I309"/>
      <c r="J309" s="11"/>
      <c r="K309"/>
      <c r="L309"/>
      <c r="M309" s="47"/>
      <c r="O309" s="37"/>
    </row>
    <row r="310" spans="2:15" s="1" customFormat="1" ht="12" customHeight="1">
      <c r="B310"/>
      <c r="C310"/>
      <c r="D310" s="6"/>
      <c r="E310" s="6"/>
      <c r="F310" s="6"/>
      <c r="G310"/>
      <c r="H310"/>
      <c r="I310"/>
      <c r="J310" s="11"/>
      <c r="K310"/>
      <c r="L310"/>
      <c r="M310" s="47"/>
      <c r="O310" s="37"/>
    </row>
    <row r="311" spans="2:15" s="1" customFormat="1" ht="12" customHeight="1">
      <c r="B311"/>
      <c r="C311"/>
      <c r="D311" s="6"/>
      <c r="E311" s="6"/>
      <c r="F311" s="6"/>
      <c r="G311"/>
      <c r="H311"/>
      <c r="I311"/>
      <c r="J311" s="11"/>
      <c r="K311"/>
      <c r="L311"/>
      <c r="M311" s="47"/>
      <c r="O311" s="37"/>
    </row>
    <row r="312" spans="2:15" s="1" customFormat="1" ht="12" customHeight="1">
      <c r="B312"/>
      <c r="C312"/>
      <c r="D312" s="6"/>
      <c r="E312" s="6"/>
      <c r="F312" s="6"/>
      <c r="G312"/>
      <c r="H312"/>
      <c r="I312"/>
      <c r="J312" s="11"/>
      <c r="K312"/>
      <c r="L312"/>
      <c r="M312" s="47"/>
      <c r="O312" s="37"/>
    </row>
    <row r="313" spans="2:15" s="1" customFormat="1" ht="12" customHeight="1">
      <c r="B313"/>
      <c r="C313"/>
      <c r="D313" s="6"/>
      <c r="E313" s="6"/>
      <c r="F313" s="6"/>
      <c r="G313"/>
      <c r="H313"/>
      <c r="I313"/>
      <c r="J313" s="11"/>
      <c r="K313"/>
      <c r="L313"/>
      <c r="M313" s="47"/>
      <c r="O313" s="37"/>
    </row>
    <row r="314" spans="2:15" s="1" customFormat="1" ht="12" customHeight="1">
      <c r="B314"/>
      <c r="C314"/>
      <c r="D314" s="6"/>
      <c r="E314" s="6"/>
      <c r="F314" s="6"/>
      <c r="G314"/>
      <c r="H314"/>
      <c r="I314"/>
      <c r="J314" s="11"/>
      <c r="K314"/>
      <c r="L314"/>
      <c r="M314" s="47"/>
      <c r="O314" s="37"/>
    </row>
    <row r="315" spans="2:15" s="1" customFormat="1" ht="12" customHeight="1">
      <c r="B315"/>
      <c r="C315"/>
      <c r="D315" s="6"/>
      <c r="E315" s="6"/>
      <c r="F315" s="6"/>
      <c r="G315"/>
      <c r="H315"/>
      <c r="I315"/>
      <c r="J315" s="11"/>
      <c r="K315"/>
      <c r="L315"/>
      <c r="M315" s="47"/>
      <c r="O315" s="37"/>
    </row>
    <row r="316" spans="2:15" s="1" customFormat="1" ht="12" customHeight="1">
      <c r="B316"/>
      <c r="C316"/>
      <c r="D316" s="6"/>
      <c r="E316" s="6"/>
      <c r="F316" s="6"/>
      <c r="G316"/>
      <c r="H316"/>
      <c r="I316"/>
      <c r="J316" s="11"/>
      <c r="K316"/>
      <c r="L316"/>
      <c r="M316" s="47"/>
      <c r="O316" s="37"/>
    </row>
    <row r="317" spans="2:15" s="1" customFormat="1" ht="12" customHeight="1">
      <c r="B317"/>
      <c r="C317"/>
      <c r="D317" s="6"/>
      <c r="E317" s="6"/>
      <c r="F317" s="6"/>
      <c r="G317"/>
      <c r="H317"/>
      <c r="I317"/>
      <c r="J317" s="11"/>
      <c r="K317"/>
      <c r="L317"/>
      <c r="M317" s="47"/>
      <c r="O317" s="37"/>
    </row>
    <row r="318" spans="2:15" s="1" customFormat="1" ht="12" customHeight="1">
      <c r="B318"/>
      <c r="C318"/>
      <c r="D318" s="6"/>
      <c r="E318" s="6"/>
      <c r="F318" s="6"/>
      <c r="G318"/>
      <c r="H318"/>
      <c r="I318"/>
      <c r="J318" s="11"/>
      <c r="K318"/>
      <c r="L318"/>
      <c r="M318" s="47"/>
      <c r="O318" s="37"/>
    </row>
    <row r="319" spans="2:15" s="1" customFormat="1" ht="12" customHeight="1">
      <c r="B319"/>
      <c r="C319"/>
      <c r="D319" s="6"/>
      <c r="E319" s="6"/>
      <c r="F319" s="6"/>
      <c r="G319"/>
      <c r="H319"/>
      <c r="I319"/>
      <c r="J319" s="11"/>
      <c r="K319"/>
      <c r="L319"/>
      <c r="M319" s="47"/>
      <c r="O319" s="37"/>
    </row>
    <row r="320" spans="2:15" s="1" customFormat="1" ht="12" customHeight="1">
      <c r="B320"/>
      <c r="C320"/>
      <c r="D320" s="6"/>
      <c r="E320" s="6"/>
      <c r="F320" s="6"/>
      <c r="G320"/>
      <c r="H320"/>
      <c r="I320"/>
      <c r="J320" s="11"/>
      <c r="K320"/>
      <c r="L320"/>
      <c r="M320" s="47"/>
      <c r="O320" s="37"/>
    </row>
    <row r="321" spans="2:15" s="1" customFormat="1" ht="12" customHeight="1">
      <c r="B321"/>
      <c r="C321"/>
      <c r="D321" s="6"/>
      <c r="E321" s="6"/>
      <c r="F321" s="6"/>
      <c r="G321"/>
      <c r="H321"/>
      <c r="I321"/>
      <c r="J321" s="11"/>
      <c r="K321"/>
      <c r="L321"/>
      <c r="M321" s="47"/>
      <c r="O321" s="37"/>
    </row>
    <row r="322" spans="2:15" s="1" customFormat="1" ht="12" customHeight="1">
      <c r="B322"/>
      <c r="C322"/>
      <c r="D322" s="6"/>
      <c r="E322" s="6"/>
      <c r="F322" s="6"/>
      <c r="G322"/>
      <c r="H322"/>
      <c r="I322"/>
      <c r="J322" s="11"/>
      <c r="K322"/>
      <c r="L322"/>
      <c r="M322" s="47"/>
      <c r="O322" s="37"/>
    </row>
    <row r="323" spans="2:15" s="1" customFormat="1" ht="12" customHeight="1">
      <c r="B323"/>
      <c r="C323"/>
      <c r="D323" s="6"/>
      <c r="E323" s="6"/>
      <c r="F323" s="6"/>
      <c r="G323"/>
      <c r="H323"/>
      <c r="I323"/>
      <c r="J323" s="11"/>
      <c r="K323"/>
      <c r="L323"/>
      <c r="M323" s="47"/>
      <c r="O323" s="37"/>
    </row>
    <row r="324" spans="2:15" s="1" customFormat="1" ht="12" customHeight="1">
      <c r="B324"/>
      <c r="C324"/>
      <c r="D324" s="6"/>
      <c r="E324" s="6"/>
      <c r="F324" s="6"/>
      <c r="G324"/>
      <c r="H324"/>
      <c r="I324"/>
      <c r="J324" s="11"/>
      <c r="K324"/>
      <c r="L324"/>
      <c r="M324" s="47"/>
      <c r="O324" s="37"/>
    </row>
    <row r="325" spans="2:15" s="1" customFormat="1" ht="12" customHeight="1">
      <c r="B325"/>
      <c r="C325"/>
      <c r="D325" s="6"/>
      <c r="E325" s="6"/>
      <c r="F325" s="6"/>
      <c r="G325"/>
      <c r="H325"/>
      <c r="I325"/>
      <c r="J325" s="11"/>
      <c r="K325"/>
      <c r="L325"/>
      <c r="M325" s="47"/>
      <c r="O325" s="37"/>
    </row>
    <row r="326" spans="2:15" s="1" customFormat="1" ht="12" customHeight="1">
      <c r="B326"/>
      <c r="C326"/>
      <c r="D326" s="6"/>
      <c r="E326" s="6"/>
      <c r="F326" s="6"/>
      <c r="G326"/>
      <c r="H326"/>
      <c r="I326"/>
      <c r="J326" s="11"/>
      <c r="K326"/>
      <c r="L326"/>
      <c r="M326" s="47"/>
      <c r="O326" s="37"/>
    </row>
    <row r="327" spans="2:15" s="1" customFormat="1" ht="12" customHeight="1">
      <c r="B327"/>
      <c r="C327"/>
      <c r="D327" s="6"/>
      <c r="E327" s="6"/>
      <c r="F327" s="6"/>
      <c r="G327"/>
      <c r="H327"/>
      <c r="I327"/>
      <c r="J327" s="11"/>
      <c r="K327"/>
      <c r="L327"/>
      <c r="M327" s="47"/>
      <c r="O327" s="37"/>
    </row>
    <row r="328" spans="2:15" s="1" customFormat="1" ht="12" customHeight="1">
      <c r="B328"/>
      <c r="C328"/>
      <c r="D328" s="6"/>
      <c r="E328" s="6"/>
      <c r="F328" s="6"/>
      <c r="G328"/>
      <c r="H328"/>
      <c r="I328"/>
      <c r="J328" s="11"/>
      <c r="K328"/>
      <c r="L328"/>
      <c r="M328" s="47"/>
      <c r="O328" s="37"/>
    </row>
    <row r="329" spans="2:15" s="1" customFormat="1" ht="12" customHeight="1">
      <c r="B329"/>
      <c r="C329"/>
      <c r="D329" s="6"/>
      <c r="E329" s="6"/>
      <c r="F329" s="6"/>
      <c r="G329"/>
      <c r="H329"/>
      <c r="I329"/>
      <c r="J329" s="11"/>
      <c r="K329"/>
      <c r="L329"/>
      <c r="M329" s="47"/>
      <c r="O329" s="37"/>
    </row>
    <row r="330" spans="2:15" s="1" customFormat="1" ht="12" customHeight="1">
      <c r="B330"/>
      <c r="C330"/>
      <c r="D330" s="6"/>
      <c r="E330" s="6"/>
      <c r="F330" s="6"/>
      <c r="G330"/>
      <c r="H330"/>
      <c r="I330"/>
      <c r="J330" s="11"/>
      <c r="K330"/>
      <c r="L330"/>
      <c r="M330" s="47"/>
      <c r="O330" s="37"/>
    </row>
    <row r="331" spans="2:15" s="1" customFormat="1" ht="12" customHeight="1">
      <c r="B331"/>
      <c r="C331"/>
      <c r="D331" s="6"/>
      <c r="E331" s="6"/>
      <c r="F331" s="6"/>
      <c r="G331"/>
      <c r="H331"/>
      <c r="I331"/>
      <c r="J331" s="11"/>
      <c r="K331"/>
      <c r="L331"/>
      <c r="M331" s="47"/>
      <c r="O331" s="37"/>
    </row>
    <row r="332" spans="2:15" s="1" customFormat="1" ht="12" customHeight="1">
      <c r="B332"/>
      <c r="C332"/>
      <c r="D332" s="6"/>
      <c r="E332" s="6"/>
      <c r="F332" s="6"/>
      <c r="G332"/>
      <c r="H332"/>
      <c r="I332"/>
      <c r="J332" s="11"/>
      <c r="K332"/>
      <c r="L332"/>
      <c r="M332" s="47"/>
      <c r="O332" s="37"/>
    </row>
    <row r="333" spans="2:15" s="1" customFormat="1" ht="12" customHeight="1">
      <c r="B333"/>
      <c r="C333"/>
      <c r="D333" s="6"/>
      <c r="E333" s="6"/>
      <c r="F333" s="6"/>
      <c r="G333"/>
      <c r="H333"/>
      <c r="I333"/>
      <c r="J333" s="11"/>
      <c r="K333"/>
      <c r="L333"/>
      <c r="M333" s="47"/>
      <c r="O333" s="37"/>
    </row>
    <row r="334" spans="2:15" s="1" customFormat="1" ht="12" customHeight="1">
      <c r="B334"/>
      <c r="C334"/>
      <c r="D334" s="6"/>
      <c r="E334" s="6"/>
      <c r="F334" s="6"/>
      <c r="G334"/>
      <c r="H334"/>
      <c r="I334"/>
      <c r="J334" s="11"/>
      <c r="K334"/>
      <c r="L334"/>
      <c r="M334" s="47"/>
      <c r="O334" s="37"/>
    </row>
    <row r="335" spans="2:15" s="1" customFormat="1" ht="12" customHeight="1">
      <c r="B335"/>
      <c r="C335"/>
      <c r="D335" s="6"/>
      <c r="E335" s="6"/>
      <c r="F335" s="6"/>
      <c r="G335"/>
      <c r="H335"/>
      <c r="I335"/>
      <c r="J335" s="11"/>
      <c r="K335"/>
      <c r="L335"/>
      <c r="M335" s="47"/>
      <c r="O335" s="37"/>
    </row>
    <row r="336" spans="2:15" s="1" customFormat="1" ht="12" customHeight="1">
      <c r="B336"/>
      <c r="C336"/>
      <c r="D336" s="6"/>
      <c r="E336" s="6"/>
      <c r="F336" s="6"/>
      <c r="G336"/>
      <c r="H336"/>
      <c r="I336"/>
      <c r="J336" s="11"/>
      <c r="K336"/>
      <c r="L336"/>
      <c r="M336" s="47"/>
      <c r="O336" s="37"/>
    </row>
    <row r="337" spans="2:15" s="1" customFormat="1" ht="12" customHeight="1">
      <c r="B337"/>
      <c r="C337"/>
      <c r="D337" s="6"/>
      <c r="E337" s="6"/>
      <c r="F337" s="6"/>
      <c r="G337"/>
      <c r="H337"/>
      <c r="I337"/>
      <c r="J337" s="11"/>
      <c r="K337"/>
      <c r="L337"/>
      <c r="M337" s="47"/>
      <c r="O337" s="37"/>
    </row>
    <row r="338" spans="2:15" s="1" customFormat="1" ht="12" customHeight="1">
      <c r="B338"/>
      <c r="C338"/>
      <c r="D338" s="6"/>
      <c r="E338" s="6"/>
      <c r="F338" s="6"/>
      <c r="G338"/>
      <c r="H338"/>
      <c r="I338"/>
      <c r="J338" s="11"/>
      <c r="K338"/>
      <c r="L338"/>
      <c r="M338" s="47"/>
      <c r="O338" s="37"/>
    </row>
    <row r="339" spans="2:15" s="1" customFormat="1" ht="12" customHeight="1">
      <c r="B339"/>
      <c r="C339"/>
      <c r="D339" s="6"/>
      <c r="E339" s="6"/>
      <c r="F339" s="6"/>
      <c r="G339"/>
      <c r="H339"/>
      <c r="I339"/>
      <c r="J339" s="11"/>
      <c r="K339"/>
      <c r="L339"/>
      <c r="M339" s="47"/>
      <c r="O339" s="37"/>
    </row>
    <row r="340" spans="2:15" s="1" customFormat="1" ht="12" customHeight="1">
      <c r="B340"/>
      <c r="C340"/>
      <c r="D340" s="6"/>
      <c r="E340" s="6"/>
      <c r="F340" s="6"/>
      <c r="G340"/>
      <c r="H340"/>
      <c r="I340"/>
      <c r="J340" s="11"/>
      <c r="K340"/>
      <c r="L340"/>
      <c r="M340" s="47"/>
      <c r="O340" s="37"/>
    </row>
    <row r="341" spans="2:15" s="1" customFormat="1" ht="12" customHeight="1">
      <c r="B341"/>
      <c r="C341"/>
      <c r="D341" s="6"/>
      <c r="E341" s="6"/>
      <c r="F341" s="6"/>
      <c r="G341"/>
      <c r="H341"/>
      <c r="I341"/>
      <c r="J341" s="11"/>
      <c r="K341"/>
      <c r="L341"/>
      <c r="M341" s="47"/>
      <c r="O341" s="37"/>
    </row>
    <row r="342" spans="2:15" s="1" customFormat="1" ht="12" customHeight="1">
      <c r="B342"/>
      <c r="C342"/>
      <c r="D342" s="6"/>
      <c r="E342" s="6"/>
      <c r="F342" s="6"/>
      <c r="G342"/>
      <c r="H342"/>
      <c r="I342"/>
      <c r="J342" s="11"/>
      <c r="K342"/>
      <c r="L342"/>
      <c r="M342" s="47"/>
      <c r="O342" s="37"/>
    </row>
    <row r="343" spans="2:15" s="1" customFormat="1" ht="12" customHeight="1">
      <c r="B343"/>
      <c r="C343"/>
      <c r="D343" s="6"/>
      <c r="E343" s="6"/>
      <c r="F343" s="6"/>
      <c r="G343"/>
      <c r="H343"/>
      <c r="I343"/>
      <c r="J343" s="11"/>
      <c r="K343"/>
      <c r="L343"/>
      <c r="M343" s="47"/>
      <c r="O343" s="37"/>
    </row>
    <row r="344" spans="2:15" s="1" customFormat="1" ht="12" customHeight="1">
      <c r="B344"/>
      <c r="C344"/>
      <c r="D344" s="6"/>
      <c r="E344" s="6"/>
      <c r="F344" s="6"/>
      <c r="G344"/>
      <c r="H344"/>
      <c r="I344"/>
      <c r="J344" s="11"/>
      <c r="K344"/>
      <c r="L344"/>
      <c r="M344" s="47"/>
      <c r="O344" s="37"/>
    </row>
    <row r="345" spans="2:15" s="1" customFormat="1" ht="12" customHeight="1">
      <c r="B345"/>
      <c r="C345"/>
      <c r="D345" s="6"/>
      <c r="E345" s="6"/>
      <c r="F345" s="6"/>
      <c r="G345"/>
      <c r="H345"/>
      <c r="I345"/>
      <c r="J345" s="11"/>
      <c r="K345"/>
      <c r="L345"/>
      <c r="M345" s="47"/>
      <c r="O345" s="37"/>
    </row>
    <row r="346" spans="2:15" s="1" customFormat="1" ht="12" customHeight="1">
      <c r="B346"/>
      <c r="C346"/>
      <c r="D346" s="6"/>
      <c r="E346" s="6"/>
      <c r="F346" s="6"/>
      <c r="G346"/>
      <c r="H346"/>
      <c r="I346"/>
      <c r="J346" s="11"/>
      <c r="K346"/>
      <c r="L346"/>
      <c r="M346" s="47"/>
      <c r="O346" s="37"/>
    </row>
    <row r="347" spans="2:15" s="1" customFormat="1" ht="12" customHeight="1">
      <c r="B347"/>
      <c r="C347"/>
      <c r="D347" s="6"/>
      <c r="E347" s="6"/>
      <c r="F347" s="6"/>
      <c r="G347"/>
      <c r="H347"/>
      <c r="I347"/>
      <c r="J347" s="11"/>
      <c r="K347"/>
      <c r="L347"/>
      <c r="M347" s="47"/>
      <c r="O347" s="37"/>
    </row>
    <row r="348" spans="2:15" s="1" customFormat="1" ht="12" customHeight="1">
      <c r="B348"/>
      <c r="C348"/>
      <c r="D348" s="6"/>
      <c r="E348" s="6"/>
      <c r="F348" s="6"/>
      <c r="G348"/>
      <c r="H348"/>
      <c r="I348"/>
      <c r="J348" s="11"/>
      <c r="K348"/>
      <c r="L348"/>
      <c r="M348" s="47"/>
      <c r="O348" s="37"/>
    </row>
    <row r="349" spans="2:15" s="1" customFormat="1" ht="12" customHeight="1">
      <c r="B349"/>
      <c r="C349"/>
      <c r="D349" s="6"/>
      <c r="E349" s="6"/>
      <c r="F349" s="6"/>
      <c r="G349"/>
      <c r="H349"/>
      <c r="I349"/>
      <c r="J349" s="11"/>
      <c r="K349"/>
      <c r="L349"/>
      <c r="M349" s="47"/>
      <c r="O349" s="37"/>
    </row>
    <row r="350" spans="2:15" s="1" customFormat="1" ht="12" customHeight="1">
      <c r="B350"/>
      <c r="C350"/>
      <c r="D350" s="6"/>
      <c r="E350" s="6"/>
      <c r="F350" s="6"/>
      <c r="G350"/>
      <c r="H350"/>
      <c r="I350"/>
      <c r="J350" s="11"/>
      <c r="K350"/>
      <c r="L350"/>
      <c r="M350" s="47"/>
      <c r="O350" s="37"/>
    </row>
    <row r="351" spans="2:15" s="1" customFormat="1" ht="12" customHeight="1">
      <c r="B351"/>
      <c r="C351"/>
      <c r="D351" s="6"/>
      <c r="E351" s="6"/>
      <c r="F351" s="6"/>
      <c r="G351"/>
      <c r="H351"/>
      <c r="I351"/>
      <c r="J351" s="11"/>
      <c r="K351"/>
      <c r="L351"/>
      <c r="M351" s="47"/>
      <c r="O351" s="37"/>
    </row>
    <row r="352" spans="2:15" s="1" customFormat="1" ht="12" customHeight="1">
      <c r="B352"/>
      <c r="C352"/>
      <c r="D352" s="6"/>
      <c r="E352" s="6"/>
      <c r="F352" s="6"/>
      <c r="G352"/>
      <c r="H352"/>
      <c r="I352"/>
      <c r="J352" s="11"/>
      <c r="K352"/>
      <c r="L352"/>
      <c r="M352" s="47"/>
      <c r="O352" s="37"/>
    </row>
    <row r="353" spans="2:15" s="1" customFormat="1" ht="12" customHeight="1">
      <c r="B353"/>
      <c r="C353"/>
      <c r="D353" s="6"/>
      <c r="E353" s="6"/>
      <c r="F353" s="6"/>
      <c r="G353"/>
      <c r="H353"/>
      <c r="I353"/>
      <c r="J353" s="11"/>
      <c r="K353"/>
      <c r="L353"/>
      <c r="M353" s="47"/>
      <c r="O353" s="37"/>
    </row>
    <row r="354" spans="2:15" s="1" customFormat="1" ht="12" customHeight="1">
      <c r="B354"/>
      <c r="C354"/>
      <c r="D354" s="6"/>
      <c r="E354" s="6"/>
      <c r="F354" s="6"/>
      <c r="G354"/>
      <c r="H354"/>
      <c r="I354"/>
      <c r="J354" s="11"/>
      <c r="K354"/>
      <c r="L354"/>
      <c r="M354" s="47"/>
      <c r="O354" s="37"/>
    </row>
    <row r="355" spans="2:15" s="1" customFormat="1" ht="12" customHeight="1">
      <c r="B355"/>
      <c r="C355"/>
      <c r="D355" s="6"/>
      <c r="E355" s="6"/>
      <c r="F355" s="6"/>
      <c r="G355"/>
      <c r="H355"/>
      <c r="I355"/>
      <c r="J355" s="11"/>
      <c r="K355"/>
      <c r="L355"/>
      <c r="M355" s="47"/>
      <c r="O355" s="37"/>
    </row>
    <row r="356" spans="2:15" s="1" customFormat="1" ht="12" customHeight="1">
      <c r="B356"/>
      <c r="C356"/>
      <c r="D356" s="6"/>
      <c r="E356" s="6"/>
      <c r="F356" s="6"/>
      <c r="G356"/>
      <c r="H356"/>
      <c r="I356"/>
      <c r="J356" s="11"/>
      <c r="K356"/>
      <c r="L356"/>
      <c r="M356" s="47"/>
      <c r="O356" s="37"/>
    </row>
    <row r="357" spans="2:15" s="1" customFormat="1" ht="12" customHeight="1">
      <c r="B357"/>
      <c r="C357"/>
      <c r="D357" s="6"/>
      <c r="E357" s="6"/>
      <c r="F357" s="6"/>
      <c r="G357"/>
      <c r="H357"/>
      <c r="I357"/>
      <c r="J357" s="11"/>
      <c r="K357"/>
      <c r="L357"/>
      <c r="M357" s="47"/>
      <c r="O357" s="37"/>
    </row>
    <row r="358" spans="2:15" s="1" customFormat="1" ht="12" customHeight="1">
      <c r="B358"/>
      <c r="C358"/>
      <c r="D358" s="6"/>
      <c r="E358" s="6"/>
      <c r="F358" s="6"/>
      <c r="G358"/>
      <c r="H358"/>
      <c r="I358"/>
      <c r="J358" s="11"/>
      <c r="K358"/>
      <c r="L358"/>
      <c r="M358" s="47"/>
      <c r="O358" s="37"/>
    </row>
    <row r="359" spans="2:15" s="1" customFormat="1" ht="12" customHeight="1">
      <c r="B359"/>
      <c r="C359"/>
      <c r="D359" s="6"/>
      <c r="E359" s="6"/>
      <c r="F359" s="6"/>
      <c r="G359"/>
      <c r="H359"/>
      <c r="I359"/>
      <c r="J359" s="11"/>
      <c r="K359"/>
      <c r="L359"/>
      <c r="M359" s="47"/>
      <c r="O359" s="37"/>
    </row>
    <row r="360" spans="2:15" s="1" customFormat="1" ht="12" customHeight="1">
      <c r="B360"/>
      <c r="C360"/>
      <c r="D360" s="6"/>
      <c r="E360" s="6"/>
      <c r="F360" s="6"/>
      <c r="G360"/>
      <c r="H360"/>
      <c r="I360"/>
      <c r="J360" s="11"/>
      <c r="K360"/>
      <c r="L360"/>
      <c r="M360" s="47"/>
      <c r="O360" s="37"/>
    </row>
    <row r="361" spans="2:15" s="1" customFormat="1" ht="12" customHeight="1">
      <c r="B361"/>
      <c r="C361"/>
      <c r="D361" s="6"/>
      <c r="E361" s="6"/>
      <c r="F361" s="6"/>
      <c r="G361"/>
      <c r="H361"/>
      <c r="I361"/>
      <c r="J361" s="11"/>
      <c r="K361"/>
      <c r="L361"/>
      <c r="M361" s="47"/>
      <c r="O361" s="37"/>
    </row>
    <row r="362" spans="2:15" s="1" customFormat="1" ht="12" customHeight="1">
      <c r="B362"/>
      <c r="C362"/>
      <c r="D362" s="6"/>
      <c r="E362" s="6"/>
      <c r="F362" s="6"/>
      <c r="G362"/>
      <c r="H362"/>
      <c r="I362"/>
      <c r="J362" s="11"/>
      <c r="K362"/>
      <c r="L362"/>
      <c r="M362" s="47"/>
      <c r="O362" s="37"/>
    </row>
    <row r="363" spans="2:15" s="1" customFormat="1" ht="12" customHeight="1">
      <c r="B363"/>
      <c r="C363"/>
      <c r="D363" s="6"/>
      <c r="E363" s="6"/>
      <c r="F363" s="6"/>
      <c r="G363"/>
      <c r="H363"/>
      <c r="I363"/>
      <c r="J363" s="11"/>
      <c r="K363"/>
      <c r="L363"/>
      <c r="M363" s="47"/>
      <c r="O363" s="37"/>
    </row>
    <row r="364" spans="2:15" s="1" customFormat="1" ht="12" customHeight="1">
      <c r="B364"/>
      <c r="C364"/>
      <c r="D364" s="6"/>
      <c r="E364" s="6"/>
      <c r="F364" s="6"/>
      <c r="G364"/>
      <c r="H364"/>
      <c r="I364"/>
      <c r="J364" s="11"/>
      <c r="K364"/>
      <c r="L364"/>
      <c r="M364" s="47"/>
      <c r="O364" s="37"/>
    </row>
    <row r="365" spans="2:15" s="1" customFormat="1" ht="12" customHeight="1">
      <c r="B365"/>
      <c r="C365"/>
      <c r="D365" s="6"/>
      <c r="E365" s="6"/>
      <c r="F365" s="6"/>
      <c r="G365"/>
      <c r="H365"/>
      <c r="I365"/>
      <c r="J365" s="11"/>
      <c r="K365"/>
      <c r="L365"/>
      <c r="M365" s="47"/>
      <c r="O365" s="37"/>
    </row>
    <row r="366" spans="2:15" s="1" customFormat="1" ht="12" customHeight="1">
      <c r="B366"/>
      <c r="C366"/>
      <c r="D366" s="6"/>
      <c r="E366" s="6"/>
      <c r="F366" s="6"/>
      <c r="G366"/>
      <c r="H366"/>
      <c r="I366"/>
      <c r="J366" s="11"/>
      <c r="K366"/>
      <c r="L366"/>
      <c r="M366" s="47"/>
      <c r="O366" s="37"/>
    </row>
    <row r="367" spans="2:15" s="1" customFormat="1" ht="12" customHeight="1">
      <c r="B367"/>
      <c r="C367"/>
      <c r="D367" s="6"/>
      <c r="E367" s="6"/>
      <c r="F367" s="6"/>
      <c r="G367"/>
      <c r="H367"/>
      <c r="I367"/>
      <c r="J367" s="11"/>
      <c r="K367"/>
      <c r="L367"/>
      <c r="M367" s="47"/>
      <c r="O367" s="37"/>
    </row>
    <row r="368" spans="2:15" s="1" customFormat="1" ht="12" customHeight="1">
      <c r="B368"/>
      <c r="C368"/>
      <c r="D368" s="6"/>
      <c r="E368" s="6"/>
      <c r="F368" s="6"/>
      <c r="G368"/>
      <c r="H368"/>
      <c r="I368"/>
      <c r="J368" s="11"/>
      <c r="K368"/>
      <c r="L368"/>
      <c r="M368" s="47"/>
      <c r="O368" s="37"/>
    </row>
    <row r="369" spans="2:15" s="1" customFormat="1" ht="12" customHeight="1">
      <c r="B369"/>
      <c r="C369"/>
      <c r="D369" s="6"/>
      <c r="E369" s="6"/>
      <c r="F369" s="6"/>
      <c r="G369"/>
      <c r="H369"/>
      <c r="I369"/>
      <c r="J369" s="11"/>
      <c r="K369"/>
      <c r="L369"/>
      <c r="M369" s="47"/>
      <c r="O369" s="37"/>
    </row>
    <row r="370" spans="2:15" s="1" customFormat="1" ht="12" customHeight="1">
      <c r="B370"/>
      <c r="C370"/>
      <c r="D370" s="6"/>
      <c r="E370" s="6"/>
      <c r="F370" s="6"/>
      <c r="G370"/>
      <c r="H370"/>
      <c r="I370"/>
      <c r="J370" s="11"/>
      <c r="K370"/>
      <c r="L370"/>
      <c r="M370" s="47"/>
      <c r="O370" s="37"/>
    </row>
    <row r="371" spans="2:15" s="1" customFormat="1" ht="12" customHeight="1">
      <c r="B371"/>
      <c r="C371"/>
      <c r="D371" s="6"/>
      <c r="E371" s="6"/>
      <c r="F371" s="6"/>
      <c r="G371"/>
      <c r="H371"/>
      <c r="I371"/>
      <c r="J371" s="11"/>
      <c r="K371"/>
      <c r="L371"/>
      <c r="M371" s="47"/>
      <c r="O371" s="37"/>
    </row>
    <row r="372" spans="2:15" s="1" customFormat="1" ht="12" customHeight="1">
      <c r="B372"/>
      <c r="C372"/>
      <c r="D372" s="6"/>
      <c r="E372" s="6"/>
      <c r="F372" s="6"/>
      <c r="G372"/>
      <c r="H372"/>
      <c r="I372"/>
      <c r="J372" s="11"/>
      <c r="K372"/>
      <c r="L372"/>
      <c r="M372" s="47"/>
      <c r="O372" s="37"/>
    </row>
    <row r="373" spans="2:15" s="1" customFormat="1" ht="12" customHeight="1">
      <c r="B373"/>
      <c r="C373"/>
      <c r="D373" s="6"/>
      <c r="E373" s="6"/>
      <c r="F373" s="6"/>
      <c r="G373"/>
      <c r="H373"/>
      <c r="I373"/>
      <c r="J373" s="11"/>
      <c r="K373"/>
      <c r="L373"/>
      <c r="M373" s="47"/>
      <c r="O373" s="37"/>
    </row>
    <row r="374" spans="2:15" s="1" customFormat="1" ht="12" customHeight="1">
      <c r="B374"/>
      <c r="C374"/>
      <c r="D374" s="6"/>
      <c r="E374" s="6"/>
      <c r="F374" s="6"/>
      <c r="G374"/>
      <c r="H374"/>
      <c r="I374"/>
      <c r="J374" s="11"/>
      <c r="K374"/>
      <c r="L374"/>
      <c r="M374" s="47"/>
      <c r="O374" s="37"/>
    </row>
    <row r="375" spans="2:15" s="1" customFormat="1" ht="12" customHeight="1">
      <c r="B375"/>
      <c r="C375"/>
      <c r="D375" s="6"/>
      <c r="E375" s="6"/>
      <c r="F375" s="6"/>
      <c r="G375"/>
      <c r="H375"/>
      <c r="I375"/>
      <c r="J375" s="11"/>
      <c r="K375"/>
      <c r="L375"/>
      <c r="M375" s="47"/>
      <c r="O375" s="37"/>
    </row>
    <row r="376" spans="2:15" s="1" customFormat="1" ht="12" customHeight="1">
      <c r="B376"/>
      <c r="C376"/>
      <c r="D376" s="6"/>
      <c r="E376" s="6"/>
      <c r="F376" s="6"/>
      <c r="G376"/>
      <c r="H376"/>
      <c r="I376"/>
      <c r="J376" s="11"/>
      <c r="K376"/>
      <c r="L376"/>
      <c r="M376" s="47"/>
      <c r="O376" s="37"/>
    </row>
    <row r="377" spans="2:15" s="1" customFormat="1" ht="12" customHeight="1">
      <c r="B377"/>
      <c r="C377"/>
      <c r="D377" s="6"/>
      <c r="E377" s="6"/>
      <c r="F377" s="6"/>
      <c r="G377"/>
      <c r="H377"/>
      <c r="I377"/>
      <c r="J377" s="11"/>
      <c r="K377"/>
      <c r="L377"/>
      <c r="M377" s="47"/>
      <c r="O377" s="37"/>
    </row>
    <row r="378" spans="2:15" s="1" customFormat="1" ht="12" customHeight="1">
      <c r="B378"/>
      <c r="C378"/>
      <c r="D378" s="6"/>
      <c r="E378" s="6"/>
      <c r="F378" s="6"/>
      <c r="G378"/>
      <c r="H378"/>
      <c r="I378"/>
      <c r="J378" s="11"/>
      <c r="K378"/>
      <c r="L378"/>
      <c r="M378" s="47"/>
      <c r="O378" s="37"/>
    </row>
    <row r="379" spans="2:15" s="1" customFormat="1" ht="12" customHeight="1">
      <c r="B379"/>
      <c r="C379"/>
      <c r="D379" s="6"/>
      <c r="E379" s="6"/>
      <c r="F379" s="6"/>
      <c r="G379"/>
      <c r="H379"/>
      <c r="I379"/>
      <c r="J379" s="11"/>
      <c r="K379"/>
      <c r="L379"/>
      <c r="M379" s="47"/>
      <c r="O379" s="37"/>
    </row>
    <row r="380" spans="2:15" s="1" customFormat="1" ht="12" customHeight="1">
      <c r="B380"/>
      <c r="C380"/>
      <c r="D380" s="6"/>
      <c r="E380" s="6"/>
      <c r="F380" s="6"/>
      <c r="G380"/>
      <c r="H380"/>
      <c r="I380"/>
      <c r="J380" s="11"/>
      <c r="K380"/>
      <c r="L380"/>
      <c r="M380" s="47"/>
      <c r="O380" s="37"/>
    </row>
    <row r="381" spans="2:15" s="1" customFormat="1" ht="12" customHeight="1">
      <c r="B381"/>
      <c r="C381"/>
      <c r="D381" s="6"/>
      <c r="E381" s="6"/>
      <c r="F381" s="6"/>
      <c r="G381"/>
      <c r="H381"/>
      <c r="I381"/>
      <c r="J381" s="11"/>
      <c r="K381"/>
      <c r="L381"/>
      <c r="M381" s="47"/>
      <c r="O381" s="37"/>
    </row>
    <row r="382" spans="2:15" s="1" customFormat="1" ht="12" customHeight="1">
      <c r="B382"/>
      <c r="C382"/>
      <c r="D382" s="6"/>
      <c r="E382" s="6"/>
      <c r="F382" s="6"/>
      <c r="G382"/>
      <c r="H382"/>
      <c r="I382"/>
      <c r="J382" s="11"/>
      <c r="K382"/>
      <c r="L382"/>
      <c r="M382" s="47"/>
      <c r="O382" s="37"/>
    </row>
    <row r="383" spans="2:15" s="1" customFormat="1" ht="12" customHeight="1">
      <c r="B383"/>
      <c r="C383"/>
      <c r="D383" s="6"/>
      <c r="E383" s="6"/>
      <c r="F383" s="6"/>
      <c r="G383"/>
      <c r="H383"/>
      <c r="I383"/>
      <c r="J383" s="11"/>
      <c r="K383"/>
      <c r="L383"/>
      <c r="M383" s="47"/>
      <c r="O383" s="37"/>
    </row>
    <row r="384" spans="2:15" s="1" customFormat="1" ht="12" customHeight="1">
      <c r="B384"/>
      <c r="C384"/>
      <c r="D384" s="6"/>
      <c r="E384" s="6"/>
      <c r="F384" s="6"/>
      <c r="G384"/>
      <c r="H384"/>
      <c r="I384"/>
      <c r="J384" s="11"/>
      <c r="K384"/>
      <c r="L384"/>
      <c r="M384" s="47"/>
      <c r="O384" s="37"/>
    </row>
    <row r="385" spans="2:15" s="1" customFormat="1" ht="12" customHeight="1">
      <c r="B385"/>
      <c r="C385"/>
      <c r="D385" s="6"/>
      <c r="E385" s="6"/>
      <c r="F385" s="6"/>
      <c r="G385"/>
      <c r="H385"/>
      <c r="I385"/>
      <c r="J385" s="11"/>
      <c r="K385"/>
      <c r="L385"/>
      <c r="M385" s="47"/>
      <c r="O385" s="37"/>
    </row>
    <row r="386" spans="2:15" s="1" customFormat="1" ht="12" customHeight="1">
      <c r="B386"/>
      <c r="C386"/>
      <c r="D386" s="6"/>
      <c r="E386" s="6"/>
      <c r="F386" s="6"/>
      <c r="G386"/>
      <c r="H386"/>
      <c r="I386"/>
      <c r="J386" s="11"/>
      <c r="K386"/>
      <c r="L386"/>
      <c r="M386" s="47"/>
      <c r="O386" s="37"/>
    </row>
    <row r="387" spans="2:15" s="1" customFormat="1" ht="12" customHeight="1">
      <c r="B387"/>
      <c r="C387"/>
      <c r="D387" s="6"/>
      <c r="E387" s="6"/>
      <c r="F387" s="6"/>
      <c r="G387"/>
      <c r="H387"/>
      <c r="I387"/>
      <c r="J387" s="11"/>
      <c r="K387"/>
      <c r="L387"/>
      <c r="M387" s="47"/>
      <c r="O387" s="37"/>
    </row>
    <row r="388" spans="2:15" s="1" customFormat="1" ht="12" customHeight="1">
      <c r="B388"/>
      <c r="C388"/>
      <c r="D388" s="6"/>
      <c r="E388" s="6"/>
      <c r="F388" s="6"/>
      <c r="G388"/>
      <c r="H388"/>
      <c r="I388"/>
      <c r="J388" s="11"/>
      <c r="K388"/>
      <c r="L388"/>
      <c r="M388" s="47"/>
      <c r="O388" s="37"/>
    </row>
    <row r="389" spans="2:15" s="1" customFormat="1" ht="12" customHeight="1">
      <c r="B389"/>
      <c r="C389"/>
      <c r="D389" s="6"/>
      <c r="E389" s="6"/>
      <c r="F389" s="6"/>
      <c r="G389"/>
      <c r="H389"/>
      <c r="I389"/>
      <c r="J389" s="11"/>
      <c r="K389"/>
      <c r="L389"/>
      <c r="M389" s="47"/>
      <c r="O389" s="37"/>
    </row>
    <row r="390" spans="2:15" s="1" customFormat="1" ht="12" customHeight="1">
      <c r="B390"/>
      <c r="C390"/>
      <c r="D390" s="6"/>
      <c r="E390" s="6"/>
      <c r="F390" s="6"/>
      <c r="G390"/>
      <c r="H390"/>
      <c r="I390"/>
      <c r="J390" s="11"/>
      <c r="K390"/>
      <c r="L390"/>
      <c r="M390" s="47"/>
      <c r="O390" s="37"/>
    </row>
    <row r="391" spans="2:15" s="1" customFormat="1" ht="12" customHeight="1">
      <c r="B391"/>
      <c r="C391"/>
      <c r="D391" s="6"/>
      <c r="E391" s="6"/>
      <c r="F391" s="6"/>
      <c r="G391"/>
      <c r="H391"/>
      <c r="I391"/>
      <c r="J391" s="11"/>
      <c r="K391"/>
      <c r="L391"/>
      <c r="M391" s="47"/>
      <c r="O391" s="37"/>
    </row>
    <row r="392" spans="2:15" s="1" customFormat="1" ht="12" customHeight="1">
      <c r="B392"/>
      <c r="C392"/>
      <c r="D392" s="6"/>
      <c r="E392" s="6"/>
      <c r="F392" s="6"/>
      <c r="G392"/>
      <c r="H392"/>
      <c r="I392"/>
      <c r="J392" s="11"/>
      <c r="K392"/>
      <c r="L392"/>
      <c r="M392" s="47"/>
      <c r="O392" s="37"/>
    </row>
    <row r="393" spans="2:15" s="1" customFormat="1" ht="12" customHeight="1">
      <c r="B393"/>
      <c r="C393"/>
      <c r="D393" s="6"/>
      <c r="E393" s="6"/>
      <c r="F393" s="6"/>
      <c r="G393"/>
      <c r="H393"/>
      <c r="I393"/>
      <c r="J393" s="11"/>
      <c r="K393"/>
      <c r="L393"/>
      <c r="M393" s="47"/>
      <c r="O393" s="37"/>
    </row>
    <row r="394" spans="2:15" s="1" customFormat="1" ht="12" customHeight="1">
      <c r="B394"/>
      <c r="C394"/>
      <c r="D394" s="6"/>
      <c r="E394" s="6"/>
      <c r="F394" s="6"/>
      <c r="G394"/>
      <c r="H394"/>
      <c r="I394"/>
      <c r="J394" s="11"/>
      <c r="K394"/>
      <c r="L394"/>
      <c r="M394" s="47"/>
      <c r="O394" s="37"/>
    </row>
    <row r="395" spans="2:15" s="1" customFormat="1" ht="12" customHeight="1">
      <c r="B395"/>
      <c r="C395"/>
      <c r="D395" s="6"/>
      <c r="E395" s="6"/>
      <c r="F395" s="6"/>
      <c r="G395"/>
      <c r="H395"/>
      <c r="I395"/>
      <c r="J395" s="11"/>
      <c r="K395"/>
      <c r="L395"/>
      <c r="M395" s="47"/>
      <c r="O395" s="37"/>
    </row>
    <row r="396" spans="2:15" s="1" customFormat="1" ht="12" customHeight="1">
      <c r="B396"/>
      <c r="C396"/>
      <c r="D396" s="6"/>
      <c r="E396" s="6"/>
      <c r="F396" s="6"/>
      <c r="G396"/>
      <c r="H396"/>
      <c r="I396"/>
      <c r="J396" s="11"/>
      <c r="K396"/>
      <c r="L396"/>
      <c r="M396" s="47"/>
      <c r="O396" s="37"/>
    </row>
    <row r="397" spans="2:15" s="1" customFormat="1" ht="12" customHeight="1">
      <c r="B397"/>
      <c r="C397"/>
      <c r="D397" s="6"/>
      <c r="E397" s="6"/>
      <c r="F397" s="6"/>
      <c r="G397"/>
      <c r="H397"/>
      <c r="I397"/>
      <c r="J397" s="11"/>
      <c r="K397"/>
      <c r="L397"/>
      <c r="M397" s="47"/>
      <c r="O397" s="37"/>
    </row>
    <row r="398" spans="2:15" s="1" customFormat="1" ht="12" customHeight="1">
      <c r="B398"/>
      <c r="C398"/>
      <c r="D398" s="6"/>
      <c r="E398" s="6"/>
      <c r="F398" s="6"/>
      <c r="G398"/>
      <c r="H398"/>
      <c r="I398"/>
      <c r="J398" s="11"/>
      <c r="K398"/>
      <c r="L398"/>
      <c r="M398" s="47"/>
      <c r="O398" s="37"/>
    </row>
    <row r="399" spans="2:15" s="1" customFormat="1" ht="12" customHeight="1">
      <c r="B399"/>
      <c r="C399"/>
      <c r="D399" s="6"/>
      <c r="E399" s="6"/>
      <c r="F399" s="6"/>
      <c r="G399"/>
      <c r="H399"/>
      <c r="I399"/>
      <c r="J399" s="11"/>
      <c r="K399"/>
      <c r="L399"/>
      <c r="M399" s="47"/>
      <c r="O399" s="37"/>
    </row>
    <row r="400" spans="2:15" s="1" customFormat="1" ht="12" customHeight="1">
      <c r="B400"/>
      <c r="C400"/>
      <c r="D400" s="6"/>
      <c r="E400" s="6"/>
      <c r="F400" s="6"/>
      <c r="G400"/>
      <c r="H400"/>
      <c r="I400"/>
      <c r="J400" s="11"/>
      <c r="K400"/>
      <c r="L400"/>
      <c r="M400" s="47"/>
      <c r="O400" s="37"/>
    </row>
    <row r="401" spans="2:15" s="1" customFormat="1" ht="12" customHeight="1">
      <c r="B401"/>
      <c r="C401"/>
      <c r="D401" s="6"/>
      <c r="E401" s="6"/>
      <c r="F401" s="6"/>
      <c r="G401"/>
      <c r="H401"/>
      <c r="I401"/>
      <c r="J401" s="11"/>
      <c r="K401"/>
      <c r="L401"/>
      <c r="M401" s="47"/>
      <c r="O401" s="37"/>
    </row>
    <row r="402" spans="2:15" s="1" customFormat="1" ht="12" customHeight="1">
      <c r="B402"/>
      <c r="C402"/>
      <c r="D402" s="6"/>
      <c r="E402" s="6"/>
      <c r="F402" s="6"/>
      <c r="G402"/>
      <c r="H402"/>
      <c r="I402"/>
      <c r="J402" s="11"/>
      <c r="K402"/>
      <c r="L402"/>
      <c r="M402" s="47"/>
      <c r="O402" s="37"/>
    </row>
    <row r="403" spans="2:15" s="1" customFormat="1" ht="12" customHeight="1">
      <c r="B403"/>
      <c r="C403"/>
      <c r="D403" s="6"/>
      <c r="E403" s="6"/>
      <c r="F403" s="6"/>
      <c r="G403"/>
      <c r="H403"/>
      <c r="I403"/>
      <c r="J403" s="11"/>
      <c r="K403"/>
      <c r="L403"/>
      <c r="M403" s="47"/>
      <c r="O403" s="37"/>
    </row>
    <row r="404" spans="2:15" s="1" customFormat="1" ht="12" customHeight="1">
      <c r="B404"/>
      <c r="C404"/>
      <c r="D404" s="6"/>
      <c r="E404" s="6"/>
      <c r="F404" s="6"/>
      <c r="G404"/>
      <c r="H404"/>
      <c r="I404"/>
      <c r="J404" s="11"/>
      <c r="K404"/>
      <c r="L404"/>
      <c r="M404" s="47"/>
      <c r="O404" s="37"/>
    </row>
    <row r="405" spans="2:15" s="1" customFormat="1" ht="12" customHeight="1">
      <c r="B405"/>
      <c r="C405"/>
      <c r="D405" s="6"/>
      <c r="E405" s="6"/>
      <c r="F405" s="6"/>
      <c r="G405"/>
      <c r="H405"/>
      <c r="I405"/>
      <c r="J405" s="11"/>
      <c r="K405"/>
      <c r="L405"/>
      <c r="M405" s="47"/>
      <c r="O405" s="37"/>
    </row>
    <row r="406" spans="2:15" s="1" customFormat="1" ht="12" customHeight="1">
      <c r="B406"/>
      <c r="C406"/>
      <c r="D406" s="6"/>
      <c r="E406" s="6"/>
      <c r="F406" s="6"/>
      <c r="G406"/>
      <c r="H406"/>
      <c r="I406"/>
      <c r="J406" s="11"/>
      <c r="K406"/>
      <c r="L406"/>
      <c r="M406" s="47"/>
      <c r="O406" s="37"/>
    </row>
    <row r="407" spans="2:15" s="1" customFormat="1" ht="12" customHeight="1">
      <c r="B407"/>
      <c r="C407"/>
      <c r="D407" s="6"/>
      <c r="E407" s="6"/>
      <c r="F407" s="6"/>
      <c r="G407"/>
      <c r="H407"/>
      <c r="I407"/>
      <c r="J407" s="11"/>
      <c r="K407"/>
      <c r="L407"/>
      <c r="M407" s="47"/>
      <c r="O407" s="37"/>
    </row>
    <row r="408" spans="2:15" s="1" customFormat="1" ht="12" customHeight="1">
      <c r="B408"/>
      <c r="C408"/>
      <c r="D408" s="6"/>
      <c r="E408" s="6"/>
      <c r="F408" s="6"/>
      <c r="G408"/>
      <c r="H408"/>
      <c r="I408"/>
      <c r="J408" s="11"/>
      <c r="K408"/>
      <c r="L408"/>
      <c r="M408" s="47"/>
      <c r="O408" s="37"/>
    </row>
    <row r="409" spans="2:15" s="1" customFormat="1" ht="12" customHeight="1">
      <c r="B409"/>
      <c r="C409"/>
      <c r="D409" s="6"/>
      <c r="E409" s="6"/>
      <c r="F409" s="6"/>
      <c r="G409"/>
      <c r="H409"/>
      <c r="I409"/>
      <c r="J409" s="11"/>
      <c r="K409"/>
      <c r="L409"/>
      <c r="M409" s="47"/>
      <c r="O409" s="37"/>
    </row>
    <row r="410" spans="2:15" s="1" customFormat="1" ht="12" customHeight="1">
      <c r="B410"/>
      <c r="C410"/>
      <c r="D410" s="6"/>
      <c r="E410" s="6"/>
      <c r="F410" s="6"/>
      <c r="G410"/>
      <c r="H410"/>
      <c r="I410"/>
      <c r="J410" s="11"/>
      <c r="K410"/>
      <c r="L410"/>
      <c r="M410" s="47"/>
      <c r="O410" s="37"/>
    </row>
    <row r="411" spans="2:15" s="1" customFormat="1" ht="12" customHeight="1">
      <c r="B411"/>
      <c r="C411"/>
      <c r="D411" s="6"/>
      <c r="E411" s="6"/>
      <c r="F411" s="6"/>
      <c r="G411"/>
      <c r="H411"/>
      <c r="I411"/>
      <c r="J411" s="11"/>
      <c r="K411"/>
      <c r="L411"/>
      <c r="M411" s="47"/>
      <c r="O411" s="37"/>
    </row>
    <row r="412" spans="2:15" s="1" customFormat="1" ht="12" customHeight="1">
      <c r="B412"/>
      <c r="C412"/>
      <c r="D412" s="6"/>
      <c r="E412" s="6"/>
      <c r="F412" s="6"/>
      <c r="G412"/>
      <c r="H412"/>
      <c r="I412"/>
      <c r="J412" s="11"/>
      <c r="K412"/>
      <c r="L412"/>
      <c r="M412" s="47"/>
      <c r="O412" s="37"/>
    </row>
    <row r="413" spans="2:15" s="1" customFormat="1" ht="12" customHeight="1">
      <c r="B413"/>
      <c r="C413"/>
      <c r="D413" s="6"/>
      <c r="E413" s="6"/>
      <c r="F413" s="6"/>
      <c r="G413"/>
      <c r="H413"/>
      <c r="I413"/>
      <c r="J413" s="11"/>
      <c r="K413"/>
      <c r="L413"/>
      <c r="M413" s="47"/>
      <c r="O413" s="37"/>
    </row>
    <row r="414" spans="2:15" s="1" customFormat="1" ht="12" customHeight="1">
      <c r="B414"/>
      <c r="C414"/>
      <c r="D414" s="6"/>
      <c r="E414" s="6"/>
      <c r="F414" s="6"/>
      <c r="G414"/>
      <c r="H414"/>
      <c r="I414"/>
      <c r="J414" s="11"/>
      <c r="K414"/>
      <c r="L414"/>
      <c r="M414" s="47"/>
      <c r="O414" s="37"/>
    </row>
    <row r="415" spans="2:15" s="1" customFormat="1" ht="12" customHeight="1">
      <c r="B415"/>
      <c r="C415"/>
      <c r="D415" s="6"/>
      <c r="E415" s="6"/>
      <c r="F415" s="6"/>
      <c r="G415"/>
      <c r="H415"/>
      <c r="I415"/>
      <c r="J415" s="11"/>
      <c r="K415"/>
      <c r="L415"/>
      <c r="M415" s="47"/>
      <c r="O415" s="37"/>
    </row>
    <row r="416" spans="2:15" s="1" customFormat="1" ht="12" customHeight="1">
      <c r="B416"/>
      <c r="C416"/>
      <c r="D416" s="6"/>
      <c r="E416" s="6"/>
      <c r="F416" s="6"/>
      <c r="G416"/>
      <c r="H416"/>
      <c r="I416"/>
      <c r="J416" s="11"/>
      <c r="K416"/>
      <c r="L416"/>
      <c r="M416" s="47"/>
      <c r="O416" s="37"/>
    </row>
    <row r="417" spans="2:15" s="1" customFormat="1" ht="12" customHeight="1">
      <c r="B417"/>
      <c r="C417"/>
      <c r="D417" s="6"/>
      <c r="E417" s="6"/>
      <c r="F417" s="6"/>
      <c r="G417"/>
      <c r="H417"/>
      <c r="I417"/>
      <c r="J417" s="11"/>
      <c r="K417"/>
      <c r="L417"/>
      <c r="M417" s="47"/>
      <c r="O417" s="37"/>
    </row>
    <row r="418" spans="2:15" s="1" customFormat="1" ht="12" customHeight="1">
      <c r="B418"/>
      <c r="C418"/>
      <c r="D418" s="6"/>
      <c r="E418" s="6"/>
      <c r="F418" s="6"/>
      <c r="G418"/>
      <c r="H418"/>
      <c r="I418"/>
      <c r="J418" s="11"/>
      <c r="K418"/>
      <c r="L418"/>
      <c r="M418" s="47"/>
      <c r="O418" s="37"/>
    </row>
    <row r="419" spans="2:15" s="1" customFormat="1" ht="12" customHeight="1">
      <c r="B419"/>
      <c r="C419"/>
      <c r="D419" s="6"/>
      <c r="E419" s="6"/>
      <c r="F419" s="6"/>
      <c r="G419"/>
      <c r="H419"/>
      <c r="I419"/>
      <c r="J419" s="11"/>
      <c r="K419"/>
      <c r="L419"/>
      <c r="M419" s="47"/>
      <c r="O419" s="37"/>
    </row>
    <row r="420" spans="2:15" s="1" customFormat="1" ht="12" customHeight="1">
      <c r="B420"/>
      <c r="C420"/>
      <c r="D420" s="6"/>
      <c r="E420" s="6"/>
      <c r="F420" s="6"/>
      <c r="G420"/>
      <c r="H420"/>
      <c r="I420"/>
      <c r="J420" s="11"/>
      <c r="K420"/>
      <c r="L420"/>
      <c r="M420" s="47"/>
      <c r="O420" s="37"/>
    </row>
    <row r="421" spans="2:15" s="1" customFormat="1" ht="12" customHeight="1">
      <c r="B421"/>
      <c r="C421"/>
      <c r="D421" s="6"/>
      <c r="E421" s="6"/>
      <c r="F421" s="6"/>
      <c r="G421"/>
      <c r="H421"/>
      <c r="I421"/>
      <c r="J421" s="11"/>
      <c r="K421"/>
      <c r="L421"/>
      <c r="M421" s="47"/>
      <c r="O421" s="37"/>
    </row>
    <row r="422" spans="2:15" s="1" customFormat="1" ht="12" customHeight="1">
      <c r="B422"/>
      <c r="C422"/>
      <c r="D422" s="6"/>
      <c r="E422" s="6"/>
      <c r="F422" s="6"/>
      <c r="G422"/>
      <c r="H422"/>
      <c r="I422"/>
      <c r="J422" s="11"/>
      <c r="K422"/>
      <c r="L422"/>
      <c r="M422" s="47"/>
      <c r="O422" s="37"/>
    </row>
    <row r="423" spans="2:15" s="1" customFormat="1" ht="12" customHeight="1">
      <c r="B423"/>
      <c r="C423"/>
      <c r="D423" s="6"/>
      <c r="E423" s="6"/>
      <c r="F423" s="6"/>
      <c r="G423"/>
      <c r="H423"/>
      <c r="I423"/>
      <c r="J423" s="11"/>
      <c r="K423"/>
      <c r="L423"/>
      <c r="M423" s="47"/>
      <c r="O423" s="37"/>
    </row>
    <row r="424" spans="2:15" s="1" customFormat="1" ht="12" customHeight="1">
      <c r="B424"/>
      <c r="C424"/>
      <c r="D424" s="6"/>
      <c r="E424" s="6"/>
      <c r="F424" s="6"/>
      <c r="G424"/>
      <c r="H424"/>
      <c r="I424"/>
      <c r="J424" s="11"/>
      <c r="K424"/>
      <c r="L424"/>
      <c r="M424" s="47"/>
      <c r="O424" s="37"/>
    </row>
    <row r="425" spans="2:15" s="1" customFormat="1" ht="12" customHeight="1">
      <c r="B425"/>
      <c r="C425"/>
      <c r="D425" s="6"/>
      <c r="E425" s="6"/>
      <c r="F425" s="6"/>
      <c r="G425"/>
      <c r="H425"/>
      <c r="I425"/>
      <c r="J425" s="11"/>
      <c r="K425"/>
      <c r="L425"/>
      <c r="M425" s="47"/>
      <c r="O425" s="37"/>
    </row>
    <row r="426" spans="2:15" s="1" customFormat="1" ht="12" customHeight="1">
      <c r="B426"/>
      <c r="C426"/>
      <c r="D426" s="6"/>
      <c r="E426" s="6"/>
      <c r="F426" s="6"/>
      <c r="G426"/>
      <c r="H426"/>
      <c r="I426"/>
      <c r="J426" s="11"/>
      <c r="K426"/>
      <c r="L426"/>
      <c r="M426" s="47"/>
      <c r="O426" s="37"/>
    </row>
    <row r="427" spans="2:15" s="1" customFormat="1" ht="12" customHeight="1">
      <c r="B427"/>
      <c r="C427"/>
      <c r="D427" s="6"/>
      <c r="E427" s="6"/>
      <c r="F427" s="6"/>
      <c r="G427"/>
      <c r="H427"/>
      <c r="I427"/>
      <c r="J427" s="11"/>
      <c r="K427"/>
      <c r="L427"/>
      <c r="M427" s="47"/>
      <c r="O427" s="37"/>
    </row>
    <row r="428" spans="2:15" s="1" customFormat="1" ht="12" customHeight="1">
      <c r="B428"/>
      <c r="C428"/>
      <c r="D428" s="6"/>
      <c r="E428" s="6"/>
      <c r="F428" s="6"/>
      <c r="G428"/>
      <c r="H428"/>
      <c r="I428"/>
      <c r="J428" s="11"/>
      <c r="K428"/>
      <c r="L428"/>
      <c r="M428" s="47"/>
      <c r="O428" s="37"/>
    </row>
    <row r="429" spans="2:15" s="1" customFormat="1" ht="12" customHeight="1">
      <c r="B429"/>
      <c r="C429"/>
      <c r="D429" s="6"/>
      <c r="E429" s="6"/>
      <c r="F429" s="6"/>
      <c r="G429"/>
      <c r="H429"/>
      <c r="I429"/>
      <c r="J429" s="11"/>
      <c r="K429"/>
      <c r="L429"/>
      <c r="M429" s="47"/>
      <c r="O429" s="37"/>
    </row>
    <row r="430" spans="2:15" s="1" customFormat="1" ht="12" customHeight="1">
      <c r="B430"/>
      <c r="C430"/>
      <c r="D430" s="6"/>
      <c r="E430" s="6"/>
      <c r="F430" s="6"/>
      <c r="G430"/>
      <c r="H430"/>
      <c r="I430"/>
      <c r="J430" s="11"/>
      <c r="K430"/>
      <c r="L430"/>
      <c r="M430" s="47"/>
      <c r="O430" s="37"/>
    </row>
    <row r="431" spans="2:15" s="1" customFormat="1" ht="12" customHeight="1">
      <c r="B431"/>
      <c r="C431"/>
      <c r="D431" s="6"/>
      <c r="E431" s="6"/>
      <c r="F431" s="6"/>
      <c r="G431"/>
      <c r="H431"/>
      <c r="I431"/>
      <c r="J431" s="11"/>
      <c r="K431"/>
      <c r="L431"/>
      <c r="M431" s="47"/>
      <c r="O431" s="37"/>
    </row>
    <row r="432" spans="2:15" s="1" customFormat="1" ht="12" customHeight="1">
      <c r="B432"/>
      <c r="C432"/>
      <c r="D432" s="6"/>
      <c r="E432" s="6"/>
      <c r="F432" s="6"/>
      <c r="G432"/>
      <c r="H432"/>
      <c r="I432"/>
      <c r="J432" s="11"/>
      <c r="K432"/>
      <c r="L432"/>
      <c r="M432" s="47"/>
      <c r="O432" s="37"/>
    </row>
    <row r="433" spans="2:15" s="1" customFormat="1" ht="12" customHeight="1">
      <c r="B433"/>
      <c r="C433"/>
      <c r="D433" s="6"/>
      <c r="E433" s="6"/>
      <c r="F433" s="6"/>
      <c r="G433"/>
      <c r="H433"/>
      <c r="I433"/>
      <c r="J433" s="11"/>
      <c r="K433"/>
      <c r="L433"/>
      <c r="M433" s="47"/>
      <c r="O433" s="37"/>
    </row>
    <row r="434" spans="2:15" s="1" customFormat="1" ht="12" customHeight="1">
      <c r="B434"/>
      <c r="C434"/>
      <c r="D434" s="6"/>
      <c r="E434" s="6"/>
      <c r="F434" s="6"/>
      <c r="G434"/>
      <c r="H434"/>
      <c r="I434"/>
      <c r="J434" s="11"/>
      <c r="K434"/>
      <c r="L434"/>
      <c r="M434" s="47"/>
      <c r="O434" s="37"/>
    </row>
    <row r="435" spans="2:15" s="1" customFormat="1" ht="12" customHeight="1">
      <c r="B435"/>
      <c r="C435"/>
      <c r="D435" s="6"/>
      <c r="E435" s="6"/>
      <c r="F435" s="6"/>
      <c r="G435"/>
      <c r="H435"/>
      <c r="I435"/>
      <c r="J435" s="11"/>
      <c r="K435"/>
      <c r="L435"/>
      <c r="M435" s="47"/>
      <c r="O435" s="37"/>
    </row>
    <row r="436" spans="2:15" s="1" customFormat="1" ht="12" customHeight="1">
      <c r="B436"/>
      <c r="C436"/>
      <c r="D436" s="6"/>
      <c r="E436" s="6"/>
      <c r="F436" s="6"/>
      <c r="G436"/>
      <c r="H436"/>
      <c r="I436"/>
      <c r="J436" s="11"/>
      <c r="K436"/>
      <c r="L436"/>
      <c r="M436" s="47"/>
      <c r="O436" s="37"/>
    </row>
    <row r="437" spans="2:15" s="1" customFormat="1" ht="12" customHeight="1">
      <c r="B437"/>
      <c r="C437"/>
      <c r="D437" s="6"/>
      <c r="E437" s="6"/>
      <c r="F437" s="6"/>
      <c r="G437"/>
      <c r="H437"/>
      <c r="I437"/>
      <c r="J437" s="11"/>
      <c r="K437"/>
      <c r="L437"/>
      <c r="M437" s="47"/>
      <c r="O437" s="37"/>
    </row>
    <row r="438" spans="2:15" s="1" customFormat="1" ht="12" customHeight="1">
      <c r="B438"/>
      <c r="C438"/>
      <c r="D438" s="6"/>
      <c r="E438" s="6"/>
      <c r="F438" s="6"/>
      <c r="G438"/>
      <c r="H438"/>
      <c r="I438"/>
      <c r="J438" s="11"/>
      <c r="K438"/>
      <c r="L438"/>
      <c r="M438" s="47"/>
      <c r="O438" s="37"/>
    </row>
    <row r="439" spans="2:15" s="1" customFormat="1" ht="12" customHeight="1">
      <c r="B439"/>
      <c r="C439"/>
      <c r="D439" s="6"/>
      <c r="E439" s="6"/>
      <c r="F439" s="6"/>
      <c r="G439"/>
      <c r="H439"/>
      <c r="I439"/>
      <c r="J439" s="11"/>
      <c r="K439"/>
      <c r="L439"/>
      <c r="M439" s="47"/>
      <c r="O439" s="37"/>
    </row>
    <row r="440" spans="2:15" s="1" customFormat="1" ht="12" customHeight="1">
      <c r="B440"/>
      <c r="C440"/>
      <c r="D440" s="6"/>
      <c r="E440" s="6"/>
      <c r="F440" s="6"/>
      <c r="G440"/>
      <c r="H440"/>
      <c r="I440"/>
      <c r="J440" s="11"/>
      <c r="K440"/>
      <c r="L440"/>
      <c r="M440" s="47"/>
      <c r="O440" s="37"/>
    </row>
    <row r="441" spans="2:15" s="1" customFormat="1" ht="12" customHeight="1">
      <c r="B441"/>
      <c r="C441"/>
      <c r="D441" s="6"/>
      <c r="E441" s="6"/>
      <c r="F441" s="6"/>
      <c r="G441"/>
      <c r="H441"/>
      <c r="I441"/>
      <c r="J441" s="11"/>
      <c r="K441"/>
      <c r="L441"/>
      <c r="M441" s="47"/>
      <c r="O441" s="37"/>
    </row>
    <row r="442" spans="2:15" s="1" customFormat="1" ht="12" customHeight="1">
      <c r="B442"/>
      <c r="C442"/>
      <c r="D442" s="6"/>
      <c r="E442" s="6"/>
      <c r="F442" s="6"/>
      <c r="G442"/>
      <c r="H442"/>
      <c r="I442"/>
      <c r="J442" s="11"/>
      <c r="K442"/>
      <c r="L442"/>
      <c r="M442" s="47"/>
      <c r="O442" s="37"/>
    </row>
    <row r="443" spans="2:15" s="1" customFormat="1" ht="12" customHeight="1">
      <c r="B443"/>
      <c r="C443"/>
      <c r="D443" s="6"/>
      <c r="E443" s="6"/>
      <c r="F443" s="6"/>
      <c r="G443"/>
      <c r="H443"/>
      <c r="I443"/>
      <c r="J443" s="11"/>
      <c r="K443"/>
      <c r="L443"/>
      <c r="M443" s="47"/>
      <c r="O443" s="37"/>
    </row>
    <row r="444" spans="2:15" s="1" customFormat="1" ht="12" customHeight="1">
      <c r="B444"/>
      <c r="C444"/>
      <c r="D444" s="6"/>
      <c r="E444" s="6"/>
      <c r="F444" s="6"/>
      <c r="G444"/>
      <c r="H444"/>
      <c r="I444"/>
      <c r="J444" s="11"/>
      <c r="K444"/>
      <c r="L444"/>
      <c r="M444" s="47"/>
      <c r="O444" s="37"/>
    </row>
    <row r="445" spans="2:15" s="1" customFormat="1" ht="12" customHeight="1">
      <c r="B445"/>
      <c r="C445"/>
      <c r="D445" s="6"/>
      <c r="E445" s="6"/>
      <c r="F445" s="6"/>
      <c r="G445"/>
      <c r="H445"/>
      <c r="I445"/>
      <c r="J445" s="11"/>
      <c r="K445"/>
      <c r="L445"/>
      <c r="M445" s="47"/>
      <c r="O445" s="37"/>
    </row>
    <row r="446" spans="2:15" s="1" customFormat="1" ht="12" customHeight="1">
      <c r="B446"/>
      <c r="C446"/>
      <c r="D446" s="6"/>
      <c r="E446" s="6"/>
      <c r="F446" s="6"/>
      <c r="G446"/>
      <c r="H446"/>
      <c r="I446"/>
      <c r="J446" s="11"/>
      <c r="K446"/>
      <c r="L446"/>
      <c r="M446" s="47"/>
      <c r="O446" s="37"/>
    </row>
    <row r="447" spans="2:15" s="1" customFormat="1" ht="12" customHeight="1">
      <c r="B447"/>
      <c r="C447"/>
      <c r="D447" s="6"/>
      <c r="E447" s="6"/>
      <c r="F447" s="6"/>
      <c r="G447"/>
      <c r="H447"/>
      <c r="I447"/>
      <c r="J447" s="11"/>
      <c r="K447"/>
      <c r="L447"/>
      <c r="M447" s="47"/>
      <c r="O447" s="37"/>
    </row>
    <row r="448" spans="2:15" s="1" customFormat="1" ht="12" customHeight="1">
      <c r="B448"/>
      <c r="C448"/>
      <c r="D448" s="6"/>
      <c r="E448" s="6"/>
      <c r="F448" s="6"/>
      <c r="G448"/>
      <c r="H448"/>
      <c r="I448"/>
      <c r="J448" s="11"/>
      <c r="K448"/>
      <c r="L448"/>
      <c r="M448" s="47"/>
      <c r="O448" s="37"/>
    </row>
    <row r="449" spans="2:15" s="1" customFormat="1" ht="12" customHeight="1">
      <c r="B449"/>
      <c r="C449"/>
      <c r="D449" s="6"/>
      <c r="E449" s="6"/>
      <c r="F449" s="6"/>
      <c r="G449"/>
      <c r="H449"/>
      <c r="I449"/>
      <c r="J449" s="11"/>
      <c r="K449"/>
      <c r="L449"/>
      <c r="M449" s="47"/>
      <c r="O449" s="37"/>
    </row>
    <row r="450" spans="2:15" s="1" customFormat="1" ht="12" customHeight="1">
      <c r="B450"/>
      <c r="C450"/>
      <c r="D450" s="6"/>
      <c r="E450" s="6"/>
      <c r="F450" s="6"/>
      <c r="G450"/>
      <c r="H450"/>
      <c r="I450"/>
      <c r="J450" s="11"/>
      <c r="K450"/>
      <c r="L450"/>
      <c r="M450" s="47"/>
      <c r="O450" s="37"/>
    </row>
    <row r="451" spans="2:15" s="1" customFormat="1" ht="12" customHeight="1">
      <c r="B451"/>
      <c r="C451"/>
      <c r="D451" s="6"/>
      <c r="E451" s="6"/>
      <c r="F451" s="6"/>
      <c r="G451"/>
      <c r="H451"/>
      <c r="I451"/>
      <c r="J451" s="11"/>
      <c r="K451"/>
      <c r="L451"/>
      <c r="M451" s="47"/>
      <c r="O451" s="37"/>
    </row>
    <row r="452" spans="2:15" s="1" customFormat="1" ht="12" customHeight="1">
      <c r="B452"/>
      <c r="C452"/>
      <c r="D452" s="6"/>
      <c r="E452" s="6"/>
      <c r="F452" s="6"/>
      <c r="G452"/>
      <c r="H452"/>
      <c r="I452"/>
      <c r="J452" s="11"/>
      <c r="K452"/>
      <c r="L452"/>
      <c r="M452" s="47"/>
      <c r="O452" s="37"/>
    </row>
    <row r="453" spans="2:15" s="1" customFormat="1" ht="12" customHeight="1">
      <c r="B453"/>
      <c r="C453"/>
      <c r="D453" s="6"/>
      <c r="E453" s="6"/>
      <c r="F453" s="6"/>
      <c r="G453"/>
      <c r="H453"/>
      <c r="I453"/>
      <c r="J453" s="11"/>
      <c r="K453"/>
      <c r="L453"/>
      <c r="M453" s="47"/>
      <c r="O453" s="37"/>
    </row>
    <row r="454" spans="2:15" s="1" customFormat="1" ht="12" customHeight="1">
      <c r="B454"/>
      <c r="C454"/>
      <c r="D454" s="6"/>
      <c r="E454" s="6"/>
      <c r="F454" s="6"/>
      <c r="G454"/>
      <c r="H454"/>
      <c r="I454"/>
      <c r="J454" s="11"/>
      <c r="K454"/>
      <c r="L454"/>
      <c r="M454" s="47"/>
      <c r="O454" s="37"/>
    </row>
    <row r="455" spans="2:15" s="1" customFormat="1" ht="12" customHeight="1">
      <c r="B455"/>
      <c r="C455"/>
      <c r="D455" s="6"/>
      <c r="E455" s="6"/>
      <c r="F455" s="6"/>
      <c r="G455"/>
      <c r="H455"/>
      <c r="I455"/>
      <c r="J455" s="11"/>
      <c r="K455"/>
      <c r="L455"/>
      <c r="M455" s="47"/>
      <c r="O455" s="37"/>
    </row>
    <row r="456" spans="2:15" s="1" customFormat="1" ht="12" customHeight="1">
      <c r="B456"/>
      <c r="C456"/>
      <c r="D456" s="6"/>
      <c r="E456" s="6"/>
      <c r="F456" s="6"/>
      <c r="G456"/>
      <c r="H456"/>
      <c r="I456"/>
      <c r="J456" s="11"/>
      <c r="K456"/>
      <c r="L456"/>
      <c r="M456" s="47"/>
      <c r="O456" s="37"/>
    </row>
    <row r="457" spans="2:15" s="1" customFormat="1" ht="12" customHeight="1">
      <c r="B457"/>
      <c r="C457"/>
      <c r="D457" s="6"/>
      <c r="E457" s="6"/>
      <c r="F457" s="6"/>
      <c r="G457"/>
      <c r="H457"/>
      <c r="I457"/>
      <c r="J457" s="11"/>
      <c r="K457"/>
      <c r="L457"/>
      <c r="M457" s="47"/>
      <c r="O457" s="37"/>
    </row>
    <row r="458" spans="2:15" s="1" customFormat="1" ht="12" customHeight="1">
      <c r="B458"/>
      <c r="C458"/>
      <c r="D458" s="6"/>
      <c r="E458" s="6"/>
      <c r="F458" s="6"/>
      <c r="G458"/>
      <c r="H458"/>
      <c r="I458"/>
      <c r="J458" s="11"/>
      <c r="K458"/>
      <c r="L458"/>
      <c r="M458" s="47"/>
      <c r="O458" s="37"/>
    </row>
    <row r="459" spans="2:15" s="1" customFormat="1" ht="12" customHeight="1">
      <c r="B459"/>
      <c r="C459"/>
      <c r="D459" s="6"/>
      <c r="E459" s="6"/>
      <c r="F459" s="6"/>
      <c r="G459"/>
      <c r="H459"/>
      <c r="I459"/>
      <c r="J459" s="11"/>
      <c r="K459"/>
      <c r="L459"/>
      <c r="M459" s="47"/>
      <c r="O459" s="37"/>
    </row>
    <row r="460" spans="2:15" s="1" customFormat="1" ht="12" customHeight="1">
      <c r="B460"/>
      <c r="C460"/>
      <c r="D460" s="6"/>
      <c r="E460" s="6"/>
      <c r="F460" s="6"/>
      <c r="G460"/>
      <c r="H460"/>
      <c r="I460"/>
      <c r="J460" s="11"/>
      <c r="K460"/>
      <c r="L460"/>
      <c r="M460" s="47"/>
      <c r="O460" s="37"/>
    </row>
    <row r="461" spans="2:15" s="1" customFormat="1" ht="12" customHeight="1">
      <c r="B461"/>
      <c r="C461"/>
      <c r="D461" s="6"/>
      <c r="E461" s="6"/>
      <c r="F461" s="6"/>
      <c r="G461"/>
      <c r="H461"/>
      <c r="I461"/>
      <c r="J461" s="11"/>
      <c r="K461"/>
      <c r="L461"/>
      <c r="M461" s="47"/>
      <c r="O461" s="37"/>
    </row>
    <row r="462" spans="2:15" s="1" customFormat="1" ht="12" customHeight="1">
      <c r="B462"/>
      <c r="C462"/>
      <c r="D462" s="6"/>
      <c r="E462" s="6"/>
      <c r="F462" s="6"/>
      <c r="G462"/>
      <c r="H462"/>
      <c r="I462"/>
      <c r="J462" s="11"/>
      <c r="K462"/>
      <c r="L462"/>
      <c r="M462" s="47"/>
      <c r="O462" s="37"/>
    </row>
    <row r="463" spans="2:15" s="1" customFormat="1" ht="12" customHeight="1">
      <c r="B463"/>
      <c r="C463"/>
      <c r="D463" s="6"/>
      <c r="E463" s="6"/>
      <c r="F463" s="6"/>
      <c r="G463"/>
      <c r="H463"/>
      <c r="I463"/>
      <c r="J463" s="11"/>
      <c r="K463"/>
      <c r="L463"/>
      <c r="M463" s="47"/>
      <c r="O463" s="37"/>
    </row>
    <row r="464" spans="2:15" s="1" customFormat="1" ht="12" customHeight="1">
      <c r="B464"/>
      <c r="C464"/>
      <c r="D464" s="6"/>
      <c r="E464" s="6"/>
      <c r="F464" s="6"/>
      <c r="G464"/>
      <c r="H464"/>
      <c r="I464"/>
      <c r="J464" s="11"/>
      <c r="K464"/>
      <c r="L464"/>
      <c r="M464" s="47"/>
      <c r="O464" s="37"/>
    </row>
    <row r="465" spans="2:15" s="1" customFormat="1" ht="12" customHeight="1">
      <c r="B465"/>
      <c r="C465"/>
      <c r="D465" s="6"/>
      <c r="E465" s="6"/>
      <c r="F465" s="6"/>
      <c r="G465"/>
      <c r="H465"/>
      <c r="I465"/>
      <c r="J465" s="11"/>
      <c r="K465"/>
      <c r="L465"/>
      <c r="M465" s="47"/>
      <c r="O465" s="37"/>
    </row>
    <row r="466" spans="2:15" s="1" customFormat="1" ht="12" customHeight="1">
      <c r="B466"/>
      <c r="C466"/>
      <c r="D466" s="6"/>
      <c r="E466" s="6"/>
      <c r="F466" s="6"/>
      <c r="G466"/>
      <c r="H466"/>
      <c r="I466"/>
      <c r="J466" s="11"/>
      <c r="K466"/>
      <c r="L466"/>
      <c r="M466" s="47"/>
      <c r="O466" s="37"/>
    </row>
    <row r="467" spans="2:15" s="1" customFormat="1" ht="12" customHeight="1">
      <c r="B467"/>
      <c r="C467"/>
      <c r="D467" s="6"/>
      <c r="E467" s="6"/>
      <c r="F467" s="6"/>
      <c r="G467"/>
      <c r="H467"/>
      <c r="I467"/>
      <c r="J467" s="11"/>
      <c r="K467"/>
      <c r="L467"/>
      <c r="M467" s="47"/>
      <c r="O467" s="37"/>
    </row>
    <row r="468" spans="2:15" s="1" customFormat="1" ht="12" customHeight="1">
      <c r="B468"/>
      <c r="C468"/>
      <c r="D468" s="6"/>
      <c r="E468" s="6"/>
      <c r="F468" s="6"/>
      <c r="G468"/>
      <c r="H468"/>
      <c r="I468"/>
      <c r="J468" s="11"/>
      <c r="K468"/>
      <c r="L468"/>
      <c r="M468" s="47"/>
      <c r="O468" s="37"/>
    </row>
    <row r="469" spans="2:15" s="1" customFormat="1" ht="12" customHeight="1">
      <c r="B469"/>
      <c r="C469"/>
      <c r="D469" s="6"/>
      <c r="E469" s="6"/>
      <c r="F469" s="6"/>
      <c r="G469"/>
      <c r="H469"/>
      <c r="I469"/>
      <c r="J469" s="11"/>
      <c r="K469"/>
      <c r="L469"/>
      <c r="M469" s="47"/>
      <c r="O469" s="37"/>
    </row>
    <row r="470" spans="2:15" s="1" customFormat="1" ht="12" customHeight="1">
      <c r="B470"/>
      <c r="C470"/>
      <c r="D470" s="6"/>
      <c r="E470" s="6"/>
      <c r="F470" s="6"/>
      <c r="G470"/>
      <c r="H470"/>
      <c r="I470"/>
      <c r="J470" s="11"/>
      <c r="K470"/>
      <c r="L470"/>
      <c r="M470" s="47"/>
      <c r="O470" s="37"/>
    </row>
    <row r="471" spans="2:15" s="1" customFormat="1" ht="12" customHeight="1">
      <c r="B471"/>
      <c r="C471"/>
      <c r="D471" s="6"/>
      <c r="E471" s="6"/>
      <c r="F471" s="6"/>
      <c r="G471"/>
      <c r="H471"/>
      <c r="I471"/>
      <c r="J471" s="11"/>
      <c r="K471"/>
      <c r="L471"/>
      <c r="M471" s="47"/>
      <c r="O471" s="37"/>
    </row>
    <row r="472" spans="2:15" s="1" customFormat="1" ht="12" customHeight="1">
      <c r="B472"/>
      <c r="C472"/>
      <c r="D472" s="6"/>
      <c r="E472" s="6"/>
      <c r="F472" s="6"/>
      <c r="G472"/>
      <c r="H472"/>
      <c r="I472"/>
      <c r="J472" s="11"/>
      <c r="K472"/>
      <c r="L472"/>
      <c r="M472" s="47"/>
      <c r="O472" s="37"/>
    </row>
    <row r="473" spans="2:15" s="1" customFormat="1" ht="12" customHeight="1">
      <c r="B473"/>
      <c r="C473"/>
      <c r="D473" s="6"/>
      <c r="E473" s="6"/>
      <c r="F473" s="6"/>
      <c r="G473"/>
      <c r="H473"/>
      <c r="I473"/>
      <c r="J473" s="11"/>
      <c r="K473"/>
      <c r="L473"/>
      <c r="M473" s="47"/>
      <c r="O473" s="37"/>
    </row>
    <row r="474" spans="2:15" s="1" customFormat="1" ht="12" customHeight="1">
      <c r="B474"/>
      <c r="C474"/>
      <c r="D474" s="6"/>
      <c r="E474" s="6"/>
      <c r="F474" s="6"/>
      <c r="G474"/>
      <c r="H474"/>
      <c r="I474"/>
      <c r="J474" s="11"/>
      <c r="K474"/>
      <c r="L474"/>
      <c r="M474" s="47"/>
      <c r="O474" s="37"/>
    </row>
    <row r="475" spans="2:15" s="1" customFormat="1" ht="12" customHeight="1">
      <c r="B475"/>
      <c r="C475"/>
      <c r="D475" s="6"/>
      <c r="E475" s="6"/>
      <c r="F475" s="6"/>
      <c r="G475"/>
      <c r="H475"/>
      <c r="I475"/>
      <c r="J475" s="11"/>
      <c r="K475"/>
      <c r="L475"/>
      <c r="M475" s="47"/>
      <c r="O475" s="37"/>
    </row>
    <row r="476" spans="2:15" s="1" customFormat="1" ht="12" customHeight="1">
      <c r="B476"/>
      <c r="C476"/>
      <c r="D476" s="6"/>
      <c r="E476" s="6"/>
      <c r="F476" s="6"/>
      <c r="G476"/>
      <c r="H476"/>
      <c r="I476"/>
      <c r="J476" s="11"/>
      <c r="K476"/>
      <c r="L476"/>
      <c r="M476" s="47"/>
      <c r="O476" s="37"/>
    </row>
    <row r="477" spans="2:15" s="1" customFormat="1" ht="12" customHeight="1">
      <c r="B477"/>
      <c r="C477"/>
      <c r="D477" s="6"/>
      <c r="E477" s="6"/>
      <c r="F477" s="6"/>
      <c r="G477"/>
      <c r="H477"/>
      <c r="I477"/>
      <c r="J477" s="11"/>
      <c r="K477"/>
      <c r="L477"/>
      <c r="M477" s="47"/>
      <c r="O477" s="37"/>
    </row>
    <row r="478" spans="2:15" s="1" customFormat="1" ht="12" customHeight="1">
      <c r="B478"/>
      <c r="C478"/>
      <c r="D478" s="6"/>
      <c r="E478" s="6"/>
      <c r="F478" s="6"/>
      <c r="G478"/>
      <c r="H478"/>
      <c r="I478"/>
      <c r="J478" s="11"/>
      <c r="K478"/>
      <c r="L478"/>
      <c r="M478" s="47"/>
      <c r="O478" s="37"/>
    </row>
    <row r="479" spans="2:15" s="1" customFormat="1" ht="12" customHeight="1">
      <c r="B479"/>
      <c r="C479"/>
      <c r="D479" s="6"/>
      <c r="E479" s="6"/>
      <c r="F479" s="6"/>
      <c r="G479"/>
      <c r="H479"/>
      <c r="I479"/>
      <c r="J479" s="11"/>
      <c r="K479"/>
      <c r="L479"/>
      <c r="M479" s="47"/>
      <c r="O479" s="37"/>
    </row>
    <row r="480" spans="2:15" s="1" customFormat="1" ht="12" customHeight="1">
      <c r="B480"/>
      <c r="C480"/>
      <c r="D480" s="6"/>
      <c r="E480" s="6"/>
      <c r="F480" s="6"/>
      <c r="G480"/>
      <c r="H480"/>
      <c r="I480"/>
      <c r="J480" s="11"/>
      <c r="K480"/>
      <c r="L480"/>
      <c r="M480" s="47"/>
      <c r="O480" s="37"/>
    </row>
    <row r="481" spans="2:15" s="1" customFormat="1" ht="12" customHeight="1">
      <c r="B481"/>
      <c r="C481"/>
      <c r="D481" s="6"/>
      <c r="E481" s="6"/>
      <c r="F481" s="6"/>
      <c r="G481"/>
      <c r="H481"/>
      <c r="I481"/>
      <c r="J481" s="11"/>
      <c r="K481"/>
      <c r="L481"/>
      <c r="M481" s="47"/>
      <c r="O481" s="37"/>
    </row>
    <row r="482" spans="2:15" s="1" customFormat="1" ht="12" customHeight="1">
      <c r="B482"/>
      <c r="C482"/>
      <c r="D482" s="6"/>
      <c r="E482" s="6"/>
      <c r="F482" s="6"/>
      <c r="G482"/>
      <c r="H482"/>
      <c r="I482"/>
      <c r="J482" s="11"/>
      <c r="K482"/>
      <c r="L482"/>
      <c r="M482" s="47"/>
      <c r="O482" s="37"/>
    </row>
    <row r="483" spans="2:15" s="1" customFormat="1" ht="12" customHeight="1">
      <c r="B483"/>
      <c r="C483"/>
      <c r="D483" s="6"/>
      <c r="E483" s="6"/>
      <c r="F483" s="6"/>
      <c r="G483"/>
      <c r="H483"/>
      <c r="I483"/>
      <c r="J483" s="11"/>
      <c r="K483"/>
      <c r="L483"/>
      <c r="M483" s="47"/>
      <c r="O483" s="37"/>
    </row>
    <row r="484" spans="2:15" s="1" customFormat="1" ht="12" customHeight="1">
      <c r="B484"/>
      <c r="C484"/>
      <c r="D484" s="6"/>
      <c r="E484" s="6"/>
      <c r="F484" s="6"/>
      <c r="G484"/>
      <c r="H484"/>
      <c r="I484"/>
      <c r="J484" s="11"/>
      <c r="K484"/>
      <c r="L484"/>
      <c r="M484" s="47"/>
      <c r="O484" s="37"/>
    </row>
    <row r="485" spans="2:15" s="1" customFormat="1" ht="12" customHeight="1">
      <c r="B485"/>
      <c r="C485"/>
      <c r="D485" s="6"/>
      <c r="E485" s="6"/>
      <c r="F485" s="6"/>
      <c r="G485"/>
      <c r="H485"/>
      <c r="I485"/>
      <c r="J485" s="11"/>
      <c r="K485"/>
      <c r="L485"/>
      <c r="M485" s="47"/>
      <c r="O485" s="37"/>
    </row>
    <row r="486" spans="2:15" s="1" customFormat="1" ht="12" customHeight="1">
      <c r="B486"/>
      <c r="C486"/>
      <c r="D486" s="6"/>
      <c r="E486" s="6"/>
      <c r="F486" s="6"/>
      <c r="G486"/>
      <c r="H486"/>
      <c r="I486"/>
      <c r="J486" s="11"/>
      <c r="K486"/>
      <c r="L486"/>
      <c r="M486" s="47"/>
      <c r="O486" s="37"/>
    </row>
    <row r="487" spans="2:15" s="1" customFormat="1" ht="12" customHeight="1">
      <c r="B487"/>
      <c r="C487"/>
      <c r="D487" s="6"/>
      <c r="E487" s="6"/>
      <c r="F487" s="6"/>
      <c r="G487"/>
      <c r="H487"/>
      <c r="I487"/>
      <c r="J487" s="11"/>
      <c r="K487"/>
      <c r="L487"/>
      <c r="M487" s="47"/>
      <c r="O487" s="37"/>
    </row>
    <row r="488" spans="2:15" s="1" customFormat="1" ht="12" customHeight="1">
      <c r="B488"/>
      <c r="C488"/>
      <c r="D488" s="6"/>
      <c r="E488" s="6"/>
      <c r="F488" s="6"/>
      <c r="G488"/>
      <c r="H488"/>
      <c r="I488"/>
      <c r="J488" s="11"/>
      <c r="K488"/>
      <c r="L488"/>
      <c r="M488" s="47"/>
      <c r="O488" s="37"/>
    </row>
    <row r="489" spans="2:15" s="1" customFormat="1" ht="12" customHeight="1">
      <c r="B489"/>
      <c r="C489"/>
      <c r="D489" s="6"/>
      <c r="E489" s="6"/>
      <c r="F489" s="6"/>
      <c r="G489"/>
      <c r="H489"/>
      <c r="I489"/>
      <c r="J489" s="11"/>
      <c r="K489"/>
      <c r="L489"/>
      <c r="M489" s="47"/>
      <c r="O489" s="37"/>
    </row>
    <row r="490" spans="2:15" s="1" customFormat="1" ht="12" customHeight="1">
      <c r="B490"/>
      <c r="C490"/>
      <c r="D490" s="6"/>
      <c r="E490" s="6"/>
      <c r="F490" s="6"/>
      <c r="G490"/>
      <c r="H490"/>
      <c r="I490"/>
      <c r="J490" s="11"/>
      <c r="K490"/>
      <c r="L490"/>
      <c r="M490" s="47"/>
      <c r="O490" s="37"/>
    </row>
    <row r="491" spans="2:15" s="1" customFormat="1" ht="12" customHeight="1">
      <c r="B491"/>
      <c r="C491"/>
      <c r="D491" s="6"/>
      <c r="E491" s="6"/>
      <c r="F491" s="6"/>
      <c r="G491"/>
      <c r="H491"/>
      <c r="I491"/>
      <c r="J491" s="11"/>
      <c r="K491"/>
      <c r="L491"/>
      <c r="M491" s="47"/>
      <c r="O491" s="37"/>
    </row>
    <row r="492" spans="2:15" s="1" customFormat="1" ht="12" customHeight="1">
      <c r="B492"/>
      <c r="C492"/>
      <c r="D492" s="6"/>
      <c r="E492" s="6"/>
      <c r="F492" s="6"/>
      <c r="G492"/>
      <c r="H492"/>
      <c r="I492"/>
      <c r="J492" s="11"/>
      <c r="K492"/>
      <c r="L492"/>
      <c r="M492" s="47"/>
      <c r="O492" s="37"/>
    </row>
    <row r="493" spans="2:15" s="1" customFormat="1" ht="12" customHeight="1">
      <c r="B493"/>
      <c r="C493"/>
      <c r="D493" s="6"/>
      <c r="E493" s="6"/>
      <c r="F493" s="6"/>
      <c r="G493"/>
      <c r="H493"/>
      <c r="I493"/>
      <c r="J493" s="11"/>
      <c r="K493"/>
      <c r="L493"/>
      <c r="M493" s="47"/>
      <c r="O493" s="37"/>
    </row>
    <row r="494" spans="2:15" s="1" customFormat="1" ht="12" customHeight="1">
      <c r="B494"/>
      <c r="C494"/>
      <c r="D494" s="6"/>
      <c r="E494" s="6"/>
      <c r="F494" s="6"/>
      <c r="G494"/>
      <c r="H494"/>
      <c r="I494"/>
      <c r="J494" s="11"/>
      <c r="K494"/>
      <c r="L494"/>
      <c r="M494" s="47"/>
      <c r="O494" s="37"/>
    </row>
    <row r="495" spans="2:15" s="1" customFormat="1" ht="12" customHeight="1">
      <c r="B495"/>
      <c r="C495"/>
      <c r="D495" s="6"/>
      <c r="E495" s="6"/>
      <c r="F495" s="6"/>
      <c r="G495"/>
      <c r="H495"/>
      <c r="I495"/>
      <c r="J495" s="11"/>
      <c r="K495"/>
      <c r="L495"/>
      <c r="M495" s="47"/>
      <c r="O495" s="37"/>
    </row>
    <row r="496" spans="2:15" s="1" customFormat="1" ht="12" customHeight="1">
      <c r="B496"/>
      <c r="C496"/>
      <c r="D496" s="6"/>
      <c r="E496" s="6"/>
      <c r="F496" s="6"/>
      <c r="G496"/>
      <c r="H496"/>
      <c r="I496"/>
      <c r="J496" s="11"/>
      <c r="K496"/>
      <c r="L496"/>
      <c r="M496" s="47"/>
      <c r="O496" s="37"/>
    </row>
    <row r="497" spans="2:15" s="1" customFormat="1" ht="12" customHeight="1">
      <c r="B497"/>
      <c r="C497"/>
      <c r="D497" s="6"/>
      <c r="E497" s="6"/>
      <c r="F497" s="6"/>
      <c r="G497"/>
      <c r="H497"/>
      <c r="I497"/>
      <c r="J497" s="11"/>
      <c r="K497"/>
      <c r="L497"/>
      <c r="M497" s="47"/>
      <c r="O497" s="37"/>
    </row>
    <row r="498" spans="2:15" s="1" customFormat="1" ht="12" customHeight="1">
      <c r="B498"/>
      <c r="C498"/>
      <c r="D498" s="6"/>
      <c r="E498" s="6"/>
      <c r="F498" s="6"/>
      <c r="G498"/>
      <c r="H498"/>
      <c r="I498"/>
      <c r="J498" s="11"/>
      <c r="K498"/>
      <c r="L498"/>
      <c r="M498" s="47"/>
      <c r="O498" s="37"/>
    </row>
    <row r="499" spans="2:15" s="1" customFormat="1" ht="12" customHeight="1">
      <c r="B499"/>
      <c r="C499"/>
      <c r="D499" s="6"/>
      <c r="E499" s="6"/>
      <c r="F499" s="6"/>
      <c r="G499"/>
      <c r="H499"/>
      <c r="I499"/>
      <c r="J499" s="11"/>
      <c r="K499"/>
      <c r="L499"/>
      <c r="M499" s="47"/>
      <c r="O499" s="37"/>
    </row>
    <row r="500" spans="2:15" s="1" customFormat="1" ht="12" customHeight="1">
      <c r="B500"/>
      <c r="C500"/>
      <c r="D500" s="6"/>
      <c r="E500" s="6"/>
      <c r="F500" s="6"/>
      <c r="G500"/>
      <c r="H500"/>
      <c r="I500"/>
      <c r="J500" s="11"/>
      <c r="K500"/>
      <c r="L500"/>
      <c r="M500" s="47"/>
      <c r="O500" s="37"/>
    </row>
    <row r="501" spans="2:15" s="1" customFormat="1" ht="12" customHeight="1">
      <c r="B501"/>
      <c r="C501"/>
      <c r="D501" s="6"/>
      <c r="E501" s="6"/>
      <c r="F501" s="6"/>
      <c r="G501"/>
      <c r="H501"/>
      <c r="I501"/>
      <c r="J501" s="11"/>
      <c r="K501"/>
      <c r="L501"/>
      <c r="M501" s="47"/>
      <c r="O501" s="37"/>
    </row>
    <row r="502" spans="2:15" s="1" customFormat="1" ht="12" customHeight="1">
      <c r="B502"/>
      <c r="C502"/>
      <c r="D502" s="6"/>
      <c r="E502" s="6"/>
      <c r="F502" s="6"/>
      <c r="G502"/>
      <c r="H502"/>
      <c r="I502"/>
      <c r="J502" s="11"/>
      <c r="K502"/>
      <c r="L502"/>
      <c r="M502" s="47"/>
      <c r="O502" s="37"/>
    </row>
    <row r="503" spans="2:15" s="1" customFormat="1" ht="12" customHeight="1">
      <c r="B503"/>
      <c r="C503"/>
      <c r="D503" s="6"/>
      <c r="E503" s="6"/>
      <c r="F503" s="6"/>
      <c r="G503"/>
      <c r="H503"/>
      <c r="I503"/>
      <c r="J503" s="11"/>
      <c r="K503"/>
      <c r="L503"/>
      <c r="M503" s="47"/>
      <c r="O503" s="37"/>
    </row>
    <row r="504" spans="2:15" s="1" customFormat="1" ht="12" customHeight="1">
      <c r="B504"/>
      <c r="C504"/>
      <c r="D504" s="6"/>
      <c r="E504" s="6"/>
      <c r="F504" s="6"/>
      <c r="G504"/>
      <c r="H504"/>
      <c r="I504"/>
      <c r="J504" s="11"/>
      <c r="K504"/>
      <c r="L504"/>
      <c r="M504" s="47"/>
      <c r="O504" s="37"/>
    </row>
    <row r="505" spans="2:15" s="1" customFormat="1" ht="12" customHeight="1">
      <c r="B505"/>
      <c r="C505"/>
      <c r="D505" s="6"/>
      <c r="E505" s="6"/>
      <c r="F505" s="6"/>
      <c r="G505"/>
      <c r="H505"/>
      <c r="I505"/>
      <c r="J505" s="11"/>
      <c r="K505"/>
      <c r="L505"/>
      <c r="M505" s="47"/>
      <c r="O505" s="37"/>
    </row>
    <row r="506" spans="2:15" s="1" customFormat="1" ht="12" customHeight="1">
      <c r="B506"/>
      <c r="C506"/>
      <c r="D506" s="6"/>
      <c r="E506" s="6"/>
      <c r="F506" s="6"/>
      <c r="G506"/>
      <c r="H506"/>
      <c r="I506"/>
      <c r="J506" s="11"/>
      <c r="K506"/>
      <c r="L506"/>
      <c r="M506" s="47"/>
      <c r="O506" s="37"/>
    </row>
    <row r="507" spans="2:15" s="1" customFormat="1" ht="12" customHeight="1">
      <c r="B507"/>
      <c r="C507"/>
      <c r="D507" s="6"/>
      <c r="E507" s="6"/>
      <c r="F507" s="6"/>
      <c r="G507"/>
      <c r="H507"/>
      <c r="I507"/>
      <c r="J507" s="11"/>
      <c r="K507"/>
      <c r="L507"/>
      <c r="M507" s="47"/>
      <c r="O507" s="37"/>
    </row>
    <row r="508" spans="2:15" s="1" customFormat="1" ht="12" customHeight="1">
      <c r="B508"/>
      <c r="C508"/>
      <c r="D508" s="6"/>
      <c r="E508" s="6"/>
      <c r="F508" s="6"/>
      <c r="G508"/>
      <c r="H508"/>
      <c r="I508"/>
      <c r="J508" s="11"/>
      <c r="K508"/>
      <c r="L508"/>
      <c r="M508" s="47"/>
      <c r="O508" s="37"/>
    </row>
    <row r="509" spans="2:15" s="1" customFormat="1" ht="12" customHeight="1">
      <c r="B509"/>
      <c r="C509"/>
      <c r="D509" s="6"/>
      <c r="E509" s="6"/>
      <c r="F509" s="6"/>
      <c r="G509"/>
      <c r="H509"/>
      <c r="I509"/>
      <c r="J509" s="11"/>
      <c r="K509"/>
      <c r="L509"/>
      <c r="M509" s="47"/>
      <c r="O509" s="37"/>
    </row>
    <row r="510" spans="2:15" s="1" customFormat="1" ht="12" customHeight="1">
      <c r="B510"/>
      <c r="C510"/>
      <c r="D510" s="6"/>
      <c r="E510" s="6"/>
      <c r="F510" s="6"/>
      <c r="G510"/>
      <c r="H510"/>
      <c r="I510"/>
      <c r="J510" s="11"/>
      <c r="K510"/>
      <c r="L510"/>
      <c r="M510" s="47"/>
      <c r="O510" s="37"/>
    </row>
    <row r="511" spans="2:15" s="1" customFormat="1" ht="12" customHeight="1">
      <c r="B511"/>
      <c r="C511"/>
      <c r="D511" s="6"/>
      <c r="E511" s="6"/>
      <c r="F511" s="6"/>
      <c r="G511"/>
      <c r="H511"/>
      <c r="I511"/>
      <c r="J511" s="11"/>
      <c r="K511"/>
      <c r="L511"/>
      <c r="M511" s="47"/>
      <c r="O511" s="37"/>
    </row>
    <row r="512" spans="2:15" s="1" customFormat="1" ht="12" customHeight="1">
      <c r="B512"/>
      <c r="C512"/>
      <c r="D512" s="6"/>
      <c r="E512" s="6"/>
      <c r="F512" s="6"/>
      <c r="G512"/>
      <c r="H512"/>
      <c r="I512"/>
      <c r="J512" s="11"/>
      <c r="K512"/>
      <c r="L512"/>
      <c r="M512" s="47"/>
      <c r="O512" s="37"/>
    </row>
    <row r="513" spans="2:15" s="1" customFormat="1" ht="12" customHeight="1">
      <c r="B513"/>
      <c r="C513"/>
      <c r="D513" s="6"/>
      <c r="E513" s="6"/>
      <c r="F513" s="6"/>
      <c r="G513"/>
      <c r="H513"/>
      <c r="I513"/>
      <c r="J513" s="11"/>
      <c r="K513"/>
      <c r="L513"/>
      <c r="M513" s="47"/>
      <c r="O513" s="37"/>
    </row>
    <row r="514" spans="2:15" s="1" customFormat="1" ht="12" customHeight="1">
      <c r="B514"/>
      <c r="C514"/>
      <c r="D514" s="6"/>
      <c r="E514" s="6"/>
      <c r="F514" s="6"/>
      <c r="G514"/>
      <c r="H514"/>
      <c r="I514"/>
      <c r="J514" s="11"/>
      <c r="K514"/>
      <c r="L514"/>
      <c r="M514" s="47"/>
      <c r="O514" s="37"/>
    </row>
    <row r="515" spans="2:15" s="1" customFormat="1" ht="12" customHeight="1">
      <c r="B515"/>
      <c r="C515"/>
      <c r="D515" s="6"/>
      <c r="E515" s="6"/>
      <c r="F515" s="6"/>
      <c r="G515"/>
      <c r="H515"/>
      <c r="I515"/>
      <c r="J515" s="11"/>
      <c r="K515"/>
      <c r="L515"/>
      <c r="M515" s="47"/>
      <c r="O515" s="37"/>
    </row>
    <row r="516" spans="2:15" s="1" customFormat="1" ht="12" customHeight="1">
      <c r="B516"/>
      <c r="C516"/>
      <c r="D516" s="6"/>
      <c r="E516" s="6"/>
      <c r="F516" s="6"/>
      <c r="G516"/>
      <c r="H516"/>
      <c r="I516"/>
      <c r="J516" s="11"/>
      <c r="K516"/>
      <c r="L516"/>
      <c r="M516" s="47"/>
      <c r="O516" s="37"/>
    </row>
    <row r="517" spans="2:15" s="1" customFormat="1" ht="12" customHeight="1">
      <c r="B517"/>
      <c r="C517"/>
      <c r="D517" s="6"/>
      <c r="E517" s="6"/>
      <c r="F517" s="6"/>
      <c r="G517"/>
      <c r="H517"/>
      <c r="I517"/>
      <c r="J517" s="11"/>
      <c r="K517"/>
      <c r="L517"/>
      <c r="M517" s="47"/>
      <c r="O517" s="37"/>
    </row>
    <row r="518" spans="2:15" s="1" customFormat="1" ht="12" customHeight="1">
      <c r="B518"/>
      <c r="C518"/>
      <c r="D518" s="6"/>
      <c r="E518" s="6"/>
      <c r="F518" s="6"/>
      <c r="G518"/>
      <c r="H518"/>
      <c r="I518"/>
      <c r="J518" s="11"/>
      <c r="K518"/>
      <c r="L518"/>
      <c r="M518" s="47"/>
      <c r="O518" s="37"/>
    </row>
    <row r="519" spans="2:15" s="1" customFormat="1" ht="12" customHeight="1">
      <c r="B519"/>
      <c r="C519"/>
      <c r="D519" s="6"/>
      <c r="E519" s="6"/>
      <c r="F519" s="6"/>
      <c r="G519"/>
      <c r="H519"/>
      <c r="I519"/>
      <c r="J519" s="11"/>
      <c r="K519"/>
      <c r="L519"/>
      <c r="M519" s="47"/>
      <c r="O519" s="37"/>
    </row>
    <row r="520" spans="2:15" s="1" customFormat="1" ht="12" customHeight="1">
      <c r="B520"/>
      <c r="C520"/>
      <c r="D520" s="6"/>
      <c r="E520" s="6"/>
      <c r="F520" s="6"/>
      <c r="G520"/>
      <c r="H520"/>
      <c r="I520"/>
      <c r="J520" s="11"/>
      <c r="K520"/>
      <c r="L520"/>
      <c r="M520" s="47"/>
      <c r="O520" s="37"/>
    </row>
    <row r="521" spans="2:15" s="1" customFormat="1" ht="12" customHeight="1">
      <c r="B521"/>
      <c r="C521"/>
      <c r="D521" s="6"/>
      <c r="E521" s="6"/>
      <c r="F521" s="6"/>
      <c r="G521"/>
      <c r="H521"/>
      <c r="I521"/>
      <c r="J521" s="11"/>
      <c r="K521"/>
      <c r="L521"/>
      <c r="M521" s="47"/>
      <c r="O521" s="37"/>
    </row>
    <row r="522" spans="2:15" s="1" customFormat="1" ht="12" customHeight="1">
      <c r="B522"/>
      <c r="C522"/>
      <c r="D522" s="6"/>
      <c r="E522" s="6"/>
      <c r="F522" s="6"/>
      <c r="G522"/>
      <c r="H522"/>
      <c r="I522"/>
      <c r="J522" s="11"/>
      <c r="K522"/>
      <c r="L522"/>
      <c r="M522" s="47"/>
      <c r="O522" s="37"/>
    </row>
    <row r="523" spans="2:15" s="1" customFormat="1" ht="12" customHeight="1">
      <c r="B523"/>
      <c r="C523"/>
      <c r="D523" s="6"/>
      <c r="E523" s="6"/>
      <c r="F523" s="6"/>
      <c r="G523"/>
      <c r="H523"/>
      <c r="I523"/>
      <c r="J523" s="11"/>
      <c r="K523"/>
      <c r="L523"/>
      <c r="M523" s="47"/>
      <c r="O523" s="37"/>
    </row>
    <row r="524" spans="2:15" s="1" customFormat="1" ht="12" customHeight="1">
      <c r="B524"/>
      <c r="C524"/>
      <c r="D524" s="6"/>
      <c r="E524" s="6"/>
      <c r="F524" s="6"/>
      <c r="G524"/>
      <c r="H524"/>
      <c r="I524"/>
      <c r="J524" s="11"/>
      <c r="K524"/>
      <c r="L524"/>
      <c r="M524" s="47"/>
      <c r="O524" s="37"/>
    </row>
    <row r="525" spans="2:15" s="1" customFormat="1" ht="12" customHeight="1">
      <c r="B525"/>
      <c r="C525"/>
      <c r="D525" s="6"/>
      <c r="E525" s="6"/>
      <c r="F525" s="6"/>
      <c r="G525"/>
      <c r="H525"/>
      <c r="I525"/>
      <c r="J525" s="11"/>
      <c r="K525"/>
      <c r="L525"/>
      <c r="M525" s="47"/>
      <c r="O525" s="37"/>
    </row>
    <row r="526" spans="2:15" s="1" customFormat="1" ht="12" customHeight="1">
      <c r="B526"/>
      <c r="C526"/>
      <c r="D526" s="6"/>
      <c r="E526" s="6"/>
      <c r="F526" s="6"/>
      <c r="G526"/>
      <c r="H526"/>
      <c r="I526"/>
      <c r="J526" s="11"/>
      <c r="K526"/>
      <c r="L526"/>
      <c r="M526" s="47"/>
      <c r="O526" s="37"/>
    </row>
    <row r="527" spans="2:15" s="1" customFormat="1" ht="12" customHeight="1">
      <c r="B527"/>
      <c r="C527"/>
      <c r="D527" s="6"/>
      <c r="E527" s="6"/>
      <c r="F527" s="6"/>
      <c r="G527"/>
      <c r="H527"/>
      <c r="I527"/>
      <c r="J527" s="11"/>
      <c r="K527"/>
      <c r="L527"/>
      <c r="M527" s="47"/>
      <c r="O527" s="37"/>
    </row>
    <row r="528" spans="2:15" s="1" customFormat="1" ht="12" customHeight="1">
      <c r="B528"/>
      <c r="C528"/>
      <c r="D528" s="6"/>
      <c r="E528" s="6"/>
      <c r="F528" s="6"/>
      <c r="G528"/>
      <c r="H528"/>
      <c r="I528"/>
      <c r="J528" s="11"/>
      <c r="K528"/>
      <c r="L528"/>
      <c r="M528" s="47"/>
      <c r="O528" s="37"/>
    </row>
    <row r="529" spans="2:15" s="1" customFormat="1" ht="12" customHeight="1">
      <c r="B529"/>
      <c r="C529"/>
      <c r="D529" s="6"/>
      <c r="E529" s="6"/>
      <c r="F529" s="6"/>
      <c r="G529"/>
      <c r="H529"/>
      <c r="I529"/>
      <c r="J529" s="11"/>
      <c r="K529"/>
      <c r="L529"/>
      <c r="M529" s="47"/>
      <c r="O529" s="37"/>
    </row>
    <row r="530" spans="2:15" s="1" customFormat="1" ht="12" customHeight="1">
      <c r="B530"/>
      <c r="C530"/>
      <c r="D530" s="6"/>
      <c r="E530" s="6"/>
      <c r="F530" s="6"/>
      <c r="G530"/>
      <c r="H530"/>
      <c r="I530"/>
      <c r="J530" s="11"/>
      <c r="K530"/>
      <c r="L530"/>
      <c r="M530" s="47"/>
      <c r="O530" s="37"/>
    </row>
    <row r="531" spans="2:15" s="1" customFormat="1" ht="12" customHeight="1">
      <c r="B531"/>
      <c r="C531"/>
      <c r="D531" s="6"/>
      <c r="E531" s="6"/>
      <c r="F531" s="6"/>
      <c r="G531"/>
      <c r="H531"/>
      <c r="I531"/>
      <c r="J531" s="11"/>
      <c r="K531"/>
      <c r="L531"/>
      <c r="M531" s="47"/>
      <c r="O531" s="37"/>
    </row>
    <row r="532" spans="2:15" s="1" customFormat="1" ht="12" customHeight="1">
      <c r="B532"/>
      <c r="C532"/>
      <c r="D532" s="6"/>
      <c r="E532" s="6"/>
      <c r="F532" s="6"/>
      <c r="G532"/>
      <c r="H532"/>
      <c r="I532"/>
      <c r="J532" s="11"/>
      <c r="K532"/>
      <c r="L532"/>
      <c r="M532" s="47"/>
      <c r="O532" s="37"/>
    </row>
    <row r="533" spans="2:15" s="1" customFormat="1" ht="12" customHeight="1">
      <c r="B533"/>
      <c r="C533"/>
      <c r="D533" s="6"/>
      <c r="E533" s="6"/>
      <c r="F533" s="6"/>
      <c r="G533"/>
      <c r="H533"/>
      <c r="I533"/>
      <c r="J533" s="11"/>
      <c r="K533"/>
      <c r="L533"/>
      <c r="M533" s="47"/>
      <c r="O533" s="37"/>
    </row>
    <row r="534" spans="2:15" s="1" customFormat="1" ht="12" customHeight="1">
      <c r="B534"/>
      <c r="C534"/>
      <c r="D534" s="6"/>
      <c r="E534" s="6"/>
      <c r="F534" s="6"/>
      <c r="G534"/>
      <c r="H534"/>
      <c r="I534"/>
      <c r="J534" s="11"/>
      <c r="K534"/>
      <c r="L534"/>
      <c r="M534" s="47"/>
      <c r="O534" s="37"/>
    </row>
    <row r="535" spans="2:15" s="1" customFormat="1" ht="12" customHeight="1">
      <c r="B535"/>
      <c r="C535"/>
      <c r="D535" s="6"/>
      <c r="E535" s="6"/>
      <c r="F535" s="6"/>
      <c r="G535"/>
      <c r="H535"/>
      <c r="I535"/>
      <c r="J535" s="11"/>
      <c r="K535"/>
      <c r="L535"/>
      <c r="M535" s="47"/>
      <c r="O535" s="37"/>
    </row>
    <row r="536" spans="2:15" s="1" customFormat="1" ht="12" customHeight="1">
      <c r="B536"/>
      <c r="C536"/>
      <c r="D536" s="6"/>
      <c r="E536" s="6"/>
      <c r="F536" s="6"/>
      <c r="G536"/>
      <c r="H536"/>
      <c r="I536"/>
      <c r="J536" s="11"/>
      <c r="K536"/>
      <c r="L536"/>
      <c r="M536" s="47"/>
      <c r="O536" s="37"/>
    </row>
    <row r="537" spans="2:15" s="1" customFormat="1" ht="12" customHeight="1">
      <c r="B537"/>
      <c r="C537"/>
      <c r="D537" s="6"/>
      <c r="E537" s="6"/>
      <c r="F537" s="6"/>
      <c r="G537"/>
      <c r="H537"/>
      <c r="I537"/>
      <c r="J537" s="11"/>
      <c r="K537"/>
      <c r="L537"/>
      <c r="M537" s="47"/>
      <c r="O537" s="37"/>
    </row>
    <row r="538" spans="2:15" s="1" customFormat="1" ht="12" customHeight="1">
      <c r="B538"/>
      <c r="C538"/>
      <c r="D538" s="6"/>
      <c r="E538" s="6"/>
      <c r="F538" s="6"/>
      <c r="G538"/>
      <c r="H538"/>
      <c r="I538"/>
      <c r="J538" s="11"/>
      <c r="K538"/>
      <c r="L538"/>
      <c r="M538" s="47"/>
      <c r="O538" s="37"/>
    </row>
    <row r="539" spans="2:15" s="1" customFormat="1" ht="12" customHeight="1">
      <c r="B539"/>
      <c r="C539"/>
      <c r="D539" s="6"/>
      <c r="E539" s="6"/>
      <c r="F539" s="6"/>
      <c r="G539"/>
      <c r="H539"/>
      <c r="I539"/>
      <c r="J539" s="11"/>
      <c r="K539"/>
      <c r="L539"/>
      <c r="M539" s="47"/>
      <c r="O539" s="37"/>
    </row>
    <row r="540" spans="2:15" s="1" customFormat="1" ht="12" customHeight="1">
      <c r="B540"/>
      <c r="C540"/>
      <c r="D540" s="6"/>
      <c r="E540" s="6"/>
      <c r="F540" s="6"/>
      <c r="G540"/>
      <c r="H540"/>
      <c r="I540"/>
      <c r="J540" s="11"/>
      <c r="K540"/>
      <c r="L540"/>
      <c r="M540" s="47"/>
      <c r="O540" s="37"/>
    </row>
    <row r="541" spans="2:15" s="1" customFormat="1" ht="12" customHeight="1">
      <c r="B541"/>
      <c r="C541"/>
      <c r="D541" s="6"/>
      <c r="E541" s="6"/>
      <c r="F541" s="6"/>
      <c r="G541"/>
      <c r="H541"/>
      <c r="I541"/>
      <c r="J541" s="11"/>
      <c r="K541"/>
      <c r="L541"/>
      <c r="M541" s="47"/>
      <c r="O541" s="37"/>
    </row>
    <row r="542" spans="2:15" s="1" customFormat="1" ht="12" customHeight="1">
      <c r="B542"/>
      <c r="C542"/>
      <c r="D542" s="6"/>
      <c r="E542" s="6"/>
      <c r="F542" s="6"/>
      <c r="G542"/>
      <c r="H542"/>
      <c r="I542"/>
      <c r="J542" s="11"/>
      <c r="K542"/>
      <c r="L542"/>
      <c r="M542" s="47"/>
      <c r="O542" s="37"/>
    </row>
    <row r="543" spans="2:15" s="1" customFormat="1" ht="12" customHeight="1">
      <c r="B543"/>
      <c r="C543"/>
      <c r="D543" s="6"/>
      <c r="E543" s="6"/>
      <c r="F543" s="6"/>
      <c r="G543"/>
      <c r="H543"/>
      <c r="I543"/>
      <c r="J543" s="11"/>
      <c r="K543"/>
      <c r="L543"/>
      <c r="M543" s="47"/>
      <c r="O543" s="37"/>
    </row>
    <row r="544" spans="2:15" s="1" customFormat="1" ht="12" customHeight="1">
      <c r="B544"/>
      <c r="C544"/>
      <c r="D544" s="6"/>
      <c r="E544" s="6"/>
      <c r="F544" s="6"/>
      <c r="G544"/>
      <c r="H544"/>
      <c r="I544"/>
      <c r="J544" s="11"/>
      <c r="K544"/>
      <c r="L544"/>
      <c r="M544" s="47"/>
      <c r="O544" s="37"/>
    </row>
    <row r="545" spans="2:15" s="1" customFormat="1" ht="12" customHeight="1">
      <c r="B545"/>
      <c r="C545"/>
      <c r="D545" s="6"/>
      <c r="E545" s="6"/>
      <c r="F545" s="6"/>
      <c r="G545"/>
      <c r="H545"/>
      <c r="I545"/>
      <c r="J545" s="11"/>
      <c r="K545"/>
      <c r="L545"/>
      <c r="M545" s="47"/>
      <c r="O545" s="37"/>
    </row>
    <row r="546" spans="2:15" s="1" customFormat="1" ht="12" customHeight="1">
      <c r="B546"/>
      <c r="C546"/>
      <c r="D546" s="6"/>
      <c r="E546" s="6"/>
      <c r="F546" s="6"/>
      <c r="G546"/>
      <c r="H546"/>
      <c r="I546"/>
      <c r="J546" s="11"/>
      <c r="K546"/>
      <c r="L546"/>
      <c r="M546" s="47"/>
      <c r="O546" s="37"/>
    </row>
    <row r="547" spans="2:15" s="1" customFormat="1" ht="12" customHeight="1">
      <c r="B547"/>
      <c r="C547"/>
      <c r="D547" s="6"/>
      <c r="E547" s="6"/>
      <c r="F547" s="6"/>
      <c r="G547"/>
      <c r="H547"/>
      <c r="I547"/>
      <c r="J547" s="11"/>
      <c r="K547"/>
      <c r="L547"/>
      <c r="M547" s="47"/>
      <c r="O547" s="37"/>
    </row>
    <row r="548" spans="2:15" s="1" customFormat="1" ht="12" customHeight="1">
      <c r="B548"/>
      <c r="C548"/>
      <c r="D548" s="6"/>
      <c r="E548" s="6"/>
      <c r="F548" s="6"/>
      <c r="G548"/>
      <c r="H548"/>
      <c r="I548"/>
      <c r="J548" s="11"/>
      <c r="K548"/>
      <c r="L548"/>
      <c r="M548" s="47"/>
      <c r="O548" s="37"/>
    </row>
    <row r="549" spans="2:15" s="1" customFormat="1" ht="12" customHeight="1">
      <c r="B549"/>
      <c r="C549"/>
      <c r="D549" s="6"/>
      <c r="E549" s="6"/>
      <c r="F549" s="6"/>
      <c r="G549"/>
      <c r="H549"/>
      <c r="I549"/>
      <c r="J549" s="11"/>
      <c r="K549"/>
      <c r="L549"/>
      <c r="M549" s="47"/>
      <c r="O549" s="37"/>
    </row>
    <row r="550" spans="2:15" s="1" customFormat="1" ht="12" customHeight="1">
      <c r="B550"/>
      <c r="C550"/>
      <c r="D550" s="6"/>
      <c r="E550" s="6"/>
      <c r="F550" s="6"/>
      <c r="G550"/>
      <c r="H550"/>
      <c r="I550"/>
      <c r="J550" s="11"/>
      <c r="K550"/>
      <c r="L550"/>
      <c r="M550" s="47"/>
      <c r="O550" s="37"/>
    </row>
    <row r="551" spans="2:15" s="1" customFormat="1" ht="12" customHeight="1">
      <c r="B551"/>
      <c r="C551"/>
      <c r="D551" s="6"/>
      <c r="E551" s="6"/>
      <c r="F551" s="6"/>
      <c r="G551"/>
      <c r="H551"/>
      <c r="I551"/>
      <c r="J551" s="11"/>
      <c r="K551"/>
      <c r="L551"/>
      <c r="M551" s="47"/>
      <c r="O551" s="37"/>
    </row>
    <row r="552" spans="2:15" s="1" customFormat="1" ht="12" customHeight="1">
      <c r="B552"/>
      <c r="C552"/>
      <c r="D552" s="6"/>
      <c r="E552" s="6"/>
      <c r="F552" s="6"/>
      <c r="G552"/>
      <c r="H552"/>
      <c r="I552"/>
      <c r="J552" s="11"/>
      <c r="K552"/>
      <c r="L552"/>
      <c r="M552" s="47"/>
      <c r="O552" s="37"/>
    </row>
    <row r="553" spans="2:15" s="1" customFormat="1" ht="12" customHeight="1">
      <c r="B553"/>
      <c r="C553"/>
      <c r="D553" s="6"/>
      <c r="E553" s="6"/>
      <c r="F553" s="6"/>
      <c r="G553"/>
      <c r="H553"/>
      <c r="I553"/>
      <c r="J553" s="11"/>
      <c r="K553"/>
      <c r="L553"/>
      <c r="M553" s="47"/>
      <c r="O553" s="37"/>
    </row>
    <row r="554" spans="2:15" s="1" customFormat="1" ht="12" customHeight="1">
      <c r="B554"/>
      <c r="C554"/>
      <c r="D554" s="6"/>
      <c r="E554" s="6"/>
      <c r="F554" s="6"/>
      <c r="G554"/>
      <c r="H554"/>
      <c r="I554"/>
      <c r="J554" s="11"/>
      <c r="K554"/>
      <c r="L554"/>
      <c r="M554" s="47"/>
      <c r="O554" s="37"/>
    </row>
    <row r="555" spans="2:15" s="1" customFormat="1" ht="12" customHeight="1">
      <c r="B555"/>
      <c r="C555"/>
      <c r="D555" s="6"/>
      <c r="E555" s="6"/>
      <c r="F555" s="6"/>
      <c r="G555"/>
      <c r="H555"/>
      <c r="I555"/>
      <c r="J555" s="11"/>
      <c r="K555"/>
      <c r="L555"/>
      <c r="M555" s="47"/>
      <c r="O555" s="37"/>
    </row>
    <row r="556" spans="2:15" s="1" customFormat="1" ht="12" customHeight="1">
      <c r="B556"/>
      <c r="C556"/>
      <c r="D556" s="6"/>
      <c r="E556" s="6"/>
      <c r="F556" s="6"/>
      <c r="G556"/>
      <c r="H556"/>
      <c r="I556"/>
      <c r="J556" s="11"/>
      <c r="K556"/>
      <c r="L556"/>
      <c r="M556" s="47"/>
      <c r="O556" s="37"/>
    </row>
    <row r="557" spans="2:15" s="1" customFormat="1" ht="12" customHeight="1">
      <c r="B557"/>
      <c r="C557"/>
      <c r="D557" s="6"/>
      <c r="E557" s="6"/>
      <c r="F557" s="6"/>
      <c r="G557"/>
      <c r="H557"/>
      <c r="I557"/>
      <c r="J557" s="11"/>
      <c r="K557"/>
      <c r="L557"/>
      <c r="M557" s="47"/>
      <c r="O557" s="37"/>
    </row>
    <row r="558" spans="2:15" s="1" customFormat="1" ht="12" customHeight="1">
      <c r="B558"/>
      <c r="C558"/>
      <c r="D558" s="6"/>
      <c r="E558" s="6"/>
      <c r="F558" s="6"/>
      <c r="G558"/>
      <c r="H558"/>
      <c r="I558"/>
      <c r="J558" s="11"/>
      <c r="K558"/>
      <c r="L558"/>
      <c r="M558" s="47"/>
      <c r="O558" s="37"/>
    </row>
    <row r="559" spans="2:15" s="1" customFormat="1" ht="12" customHeight="1">
      <c r="B559"/>
      <c r="C559"/>
      <c r="D559" s="6"/>
      <c r="E559" s="6"/>
      <c r="F559" s="6"/>
      <c r="G559"/>
      <c r="H559"/>
      <c r="I559"/>
      <c r="J559" s="11"/>
      <c r="K559"/>
      <c r="L559"/>
      <c r="M559" s="47"/>
      <c r="O559" s="37"/>
    </row>
    <row r="560" spans="2:15" s="1" customFormat="1" ht="12" customHeight="1">
      <c r="B560"/>
      <c r="C560"/>
      <c r="D560" s="6"/>
      <c r="E560" s="6"/>
      <c r="F560" s="6"/>
      <c r="G560"/>
      <c r="H560"/>
      <c r="I560"/>
      <c r="J560" s="11"/>
      <c r="K560"/>
      <c r="L560"/>
      <c r="M560" s="47"/>
      <c r="O560" s="37"/>
    </row>
    <row r="561" spans="2:15" s="1" customFormat="1" ht="12" customHeight="1">
      <c r="B561"/>
      <c r="C561"/>
      <c r="D561" s="6"/>
      <c r="E561" s="6"/>
      <c r="F561" s="6"/>
      <c r="G561"/>
      <c r="H561"/>
      <c r="I561"/>
      <c r="J561" s="11"/>
      <c r="K561"/>
      <c r="L561"/>
      <c r="M561" s="47"/>
      <c r="O561" s="37"/>
    </row>
    <row r="562" spans="2:15" s="1" customFormat="1" ht="12" customHeight="1">
      <c r="B562"/>
      <c r="C562"/>
      <c r="D562" s="6"/>
      <c r="E562" s="6"/>
      <c r="F562" s="6"/>
      <c r="G562"/>
      <c r="H562"/>
      <c r="I562"/>
      <c r="J562" s="11"/>
      <c r="K562"/>
      <c r="L562"/>
      <c r="M562" s="47"/>
      <c r="O562" s="37"/>
    </row>
    <row r="563" spans="2:15" s="1" customFormat="1" ht="12" customHeight="1">
      <c r="B563"/>
      <c r="C563"/>
      <c r="D563" s="6"/>
      <c r="E563" s="6"/>
      <c r="F563" s="6"/>
      <c r="G563"/>
      <c r="H563"/>
      <c r="I563"/>
      <c r="J563" s="11"/>
      <c r="K563"/>
      <c r="L563"/>
      <c r="M563" s="47"/>
      <c r="O563" s="37"/>
    </row>
    <row r="564" spans="2:15" s="1" customFormat="1" ht="12" customHeight="1">
      <c r="B564"/>
      <c r="C564"/>
      <c r="D564" s="6"/>
      <c r="E564" s="6"/>
      <c r="F564" s="6"/>
      <c r="G564"/>
      <c r="H564"/>
      <c r="I564"/>
      <c r="J564" s="11"/>
      <c r="K564"/>
      <c r="L564"/>
      <c r="M564" s="47"/>
      <c r="O564" s="37"/>
    </row>
    <row r="565" spans="2:15" s="1" customFormat="1" ht="12" customHeight="1">
      <c r="B565"/>
      <c r="C565"/>
      <c r="D565" s="6"/>
      <c r="E565" s="6"/>
      <c r="F565" s="6"/>
      <c r="G565"/>
      <c r="H565"/>
      <c r="I565"/>
      <c r="J565" s="11"/>
      <c r="K565"/>
      <c r="L565"/>
      <c r="M565" s="47"/>
      <c r="O565" s="37"/>
    </row>
    <row r="566" spans="2:15" s="1" customFormat="1" ht="12" customHeight="1">
      <c r="B566"/>
      <c r="C566"/>
      <c r="D566" s="6"/>
      <c r="E566" s="6"/>
      <c r="F566" s="6"/>
      <c r="G566"/>
      <c r="H566"/>
      <c r="I566"/>
      <c r="J566" s="11"/>
      <c r="K566"/>
      <c r="L566"/>
      <c r="M566" s="47"/>
      <c r="O566" s="37"/>
    </row>
    <row r="567" spans="2:15" s="1" customFormat="1" ht="12" customHeight="1">
      <c r="B567"/>
      <c r="C567"/>
      <c r="D567" s="6"/>
      <c r="E567" s="6"/>
      <c r="F567" s="6"/>
      <c r="G567"/>
      <c r="H567"/>
      <c r="I567"/>
      <c r="J567" s="11"/>
      <c r="K567"/>
      <c r="L567"/>
      <c r="M567" s="47"/>
      <c r="O567" s="37"/>
    </row>
    <row r="568" spans="2:15" s="1" customFormat="1" ht="12" customHeight="1">
      <c r="B568"/>
      <c r="C568"/>
      <c r="D568" s="6"/>
      <c r="E568" s="6"/>
      <c r="F568" s="6"/>
      <c r="G568"/>
      <c r="H568"/>
      <c r="I568"/>
      <c r="J568" s="11"/>
      <c r="K568"/>
      <c r="L568"/>
      <c r="M568" s="47"/>
      <c r="O568" s="37"/>
    </row>
    <row r="569" spans="2:15" s="1" customFormat="1" ht="12" customHeight="1">
      <c r="B569"/>
      <c r="C569"/>
      <c r="D569" s="6"/>
      <c r="E569" s="6"/>
      <c r="F569" s="6"/>
      <c r="G569"/>
      <c r="H569"/>
      <c r="I569"/>
      <c r="J569" s="11"/>
      <c r="K569"/>
      <c r="L569"/>
      <c r="M569" s="47"/>
      <c r="O569" s="37"/>
    </row>
    <row r="570" spans="2:15" s="1" customFormat="1" ht="12" customHeight="1">
      <c r="B570"/>
      <c r="C570"/>
      <c r="D570" s="6"/>
      <c r="E570" s="6"/>
      <c r="F570" s="6"/>
      <c r="G570"/>
      <c r="H570"/>
      <c r="I570"/>
      <c r="J570" s="11"/>
      <c r="K570"/>
      <c r="L570"/>
      <c r="M570" s="47"/>
      <c r="O570" s="37"/>
    </row>
    <row r="571" spans="2:15" s="1" customFormat="1" ht="12" customHeight="1">
      <c r="B571"/>
      <c r="C571"/>
      <c r="D571" s="6"/>
      <c r="E571" s="6"/>
      <c r="F571" s="6"/>
      <c r="G571"/>
      <c r="H571"/>
      <c r="I571"/>
      <c r="J571" s="11"/>
      <c r="K571"/>
      <c r="L571"/>
      <c r="M571" s="47"/>
      <c r="O571" s="37"/>
    </row>
    <row r="572" spans="2:15" s="1" customFormat="1" ht="12" customHeight="1">
      <c r="B572"/>
      <c r="C572"/>
      <c r="D572" s="6"/>
      <c r="E572" s="6"/>
      <c r="F572" s="6"/>
      <c r="G572"/>
      <c r="H572"/>
      <c r="I572"/>
      <c r="J572" s="11"/>
      <c r="K572"/>
      <c r="L572"/>
      <c r="M572" s="47"/>
      <c r="O572" s="37"/>
    </row>
    <row r="573" spans="2:15" s="1" customFormat="1" ht="12" customHeight="1">
      <c r="B573"/>
      <c r="C573"/>
      <c r="D573" s="6"/>
      <c r="E573" s="6"/>
      <c r="F573" s="6"/>
      <c r="G573"/>
      <c r="H573"/>
      <c r="I573"/>
      <c r="J573" s="11"/>
      <c r="K573"/>
      <c r="L573"/>
      <c r="M573" s="47"/>
      <c r="O573" s="37"/>
    </row>
    <row r="574" spans="2:15" s="1" customFormat="1" ht="12" customHeight="1">
      <c r="B574"/>
      <c r="C574"/>
      <c r="D574" s="6"/>
      <c r="E574" s="6"/>
      <c r="F574" s="6"/>
      <c r="G574"/>
      <c r="H574"/>
      <c r="I574"/>
      <c r="J574" s="11"/>
      <c r="K574"/>
      <c r="L574"/>
      <c r="M574" s="47"/>
      <c r="O574" s="37"/>
    </row>
    <row r="575" spans="2:15" s="1" customFormat="1" ht="12" customHeight="1">
      <c r="B575"/>
      <c r="C575"/>
      <c r="D575" s="6"/>
      <c r="E575" s="6"/>
      <c r="F575" s="6"/>
      <c r="G575"/>
      <c r="H575"/>
      <c r="I575"/>
      <c r="J575" s="11"/>
      <c r="K575"/>
      <c r="L575"/>
      <c r="M575" s="47"/>
      <c r="O575" s="37"/>
    </row>
    <row r="576" spans="2:15" s="1" customFormat="1" ht="12" customHeight="1">
      <c r="B576"/>
      <c r="C576"/>
      <c r="D576" s="6"/>
      <c r="E576" s="6"/>
      <c r="F576" s="6"/>
      <c r="G576"/>
      <c r="H576"/>
      <c r="I576"/>
      <c r="J576" s="11"/>
      <c r="K576"/>
      <c r="L576"/>
      <c r="M576" s="47"/>
      <c r="O576" s="37"/>
    </row>
    <row r="577" spans="2:15" s="1" customFormat="1" ht="12" customHeight="1">
      <c r="B577"/>
      <c r="C577"/>
      <c r="D577" s="6"/>
      <c r="E577" s="6"/>
      <c r="F577" s="6"/>
      <c r="G577"/>
      <c r="H577"/>
      <c r="I577"/>
      <c r="J577" s="11"/>
      <c r="K577"/>
      <c r="L577"/>
      <c r="M577" s="47"/>
      <c r="O577" s="37"/>
    </row>
    <row r="578" spans="2:15" s="1" customFormat="1" ht="12" customHeight="1">
      <c r="B578"/>
      <c r="C578"/>
      <c r="D578" s="6"/>
      <c r="E578" s="6"/>
      <c r="F578" s="6"/>
      <c r="G578"/>
      <c r="H578"/>
      <c r="I578"/>
      <c r="J578" s="11"/>
      <c r="K578"/>
      <c r="L578"/>
      <c r="M578" s="47"/>
      <c r="O578" s="37"/>
    </row>
    <row r="579" spans="2:15" s="1" customFormat="1" ht="12" customHeight="1">
      <c r="B579"/>
      <c r="C579"/>
      <c r="D579" s="6"/>
      <c r="E579" s="6"/>
      <c r="F579" s="6"/>
      <c r="G579"/>
      <c r="H579"/>
      <c r="I579"/>
      <c r="J579" s="11"/>
      <c r="K579"/>
      <c r="L579"/>
      <c r="M579" s="47"/>
      <c r="O579" s="37"/>
    </row>
    <row r="580" spans="2:15" s="1" customFormat="1" ht="12" customHeight="1">
      <c r="B580"/>
      <c r="C580"/>
      <c r="D580" s="6"/>
      <c r="E580" s="6"/>
      <c r="F580" s="6"/>
      <c r="G580"/>
      <c r="H580"/>
      <c r="I580"/>
      <c r="J580" s="11"/>
      <c r="K580"/>
      <c r="L580"/>
      <c r="M580" s="47"/>
      <c r="O580" s="37"/>
    </row>
    <row r="581" spans="2:15" s="1" customFormat="1" ht="12" customHeight="1">
      <c r="B581"/>
      <c r="C581"/>
      <c r="D581" s="6"/>
      <c r="E581" s="6"/>
      <c r="F581" s="6"/>
      <c r="G581"/>
      <c r="H581"/>
      <c r="I581"/>
      <c r="J581" s="11"/>
      <c r="K581"/>
      <c r="L581"/>
      <c r="M581" s="47"/>
      <c r="O581" s="37"/>
    </row>
    <row r="582" spans="2:15" s="1" customFormat="1" ht="12" customHeight="1">
      <c r="B582"/>
      <c r="C582"/>
      <c r="D582" s="6"/>
      <c r="E582" s="6"/>
      <c r="F582" s="6"/>
      <c r="G582"/>
      <c r="H582"/>
      <c r="I582"/>
      <c r="J582" s="11"/>
      <c r="K582"/>
      <c r="L582"/>
      <c r="M582" s="47"/>
      <c r="O582" s="37"/>
    </row>
    <row r="583" spans="2:15" s="1" customFormat="1" ht="12" customHeight="1">
      <c r="B583"/>
      <c r="C583"/>
      <c r="D583" s="6"/>
      <c r="E583" s="6"/>
      <c r="F583" s="6"/>
      <c r="G583"/>
      <c r="H583"/>
      <c r="I583"/>
      <c r="J583" s="11"/>
      <c r="K583"/>
      <c r="L583"/>
      <c r="M583" s="47"/>
      <c r="O583" s="37"/>
    </row>
    <row r="584" spans="2:15" s="1" customFormat="1" ht="12" customHeight="1">
      <c r="B584"/>
      <c r="C584"/>
      <c r="D584" s="6"/>
      <c r="E584" s="6"/>
      <c r="F584" s="6"/>
      <c r="G584"/>
      <c r="H584"/>
      <c r="I584"/>
      <c r="J584" s="11"/>
      <c r="K584"/>
      <c r="L584"/>
      <c r="M584" s="47"/>
      <c r="O584" s="37"/>
    </row>
    <row r="585" spans="2:15" s="1" customFormat="1" ht="12" customHeight="1">
      <c r="B585"/>
      <c r="C585"/>
      <c r="D585" s="6"/>
      <c r="E585" s="6"/>
      <c r="F585" s="6"/>
      <c r="G585"/>
      <c r="H585"/>
      <c r="I585"/>
      <c r="J585" s="11"/>
      <c r="K585"/>
      <c r="L585"/>
      <c r="M585" s="47"/>
      <c r="O585" s="37"/>
    </row>
    <row r="586" spans="2:15" s="1" customFormat="1" ht="12" customHeight="1">
      <c r="B586"/>
      <c r="C586"/>
      <c r="D586" s="6"/>
      <c r="E586" s="6"/>
      <c r="F586" s="6"/>
      <c r="G586"/>
      <c r="H586"/>
      <c r="I586"/>
      <c r="J586" s="11"/>
      <c r="K586"/>
      <c r="L586"/>
      <c r="M586" s="47"/>
      <c r="O586" s="37"/>
    </row>
    <row r="587" spans="2:15" s="1" customFormat="1" ht="12" customHeight="1">
      <c r="B587"/>
      <c r="C587"/>
      <c r="D587" s="6"/>
      <c r="E587" s="6"/>
      <c r="F587" s="6"/>
      <c r="G587"/>
      <c r="H587"/>
      <c r="I587"/>
      <c r="J587" s="11"/>
      <c r="K587"/>
      <c r="L587"/>
      <c r="M587" s="47"/>
      <c r="O587" s="37"/>
    </row>
    <row r="588" spans="2:15" s="1" customFormat="1" ht="12" customHeight="1">
      <c r="B588"/>
      <c r="C588"/>
      <c r="D588" s="6"/>
      <c r="E588" s="6"/>
      <c r="F588" s="6"/>
      <c r="G588"/>
      <c r="H588"/>
      <c r="I588"/>
      <c r="J588" s="11"/>
      <c r="K588"/>
      <c r="L588"/>
      <c r="M588" s="47"/>
      <c r="O588" s="37"/>
    </row>
    <row r="589" spans="2:15" s="1" customFormat="1" ht="12" customHeight="1">
      <c r="B589"/>
      <c r="C589"/>
      <c r="D589" s="6"/>
      <c r="E589" s="6"/>
      <c r="F589" s="6"/>
      <c r="G589"/>
      <c r="H589"/>
      <c r="I589"/>
      <c r="J589" s="11"/>
      <c r="K589"/>
      <c r="L589"/>
      <c r="M589" s="47"/>
      <c r="O589" s="37"/>
    </row>
    <row r="590" spans="2:15" s="1" customFormat="1" ht="12" customHeight="1">
      <c r="B590"/>
      <c r="C590"/>
      <c r="D590" s="6"/>
      <c r="E590" s="6"/>
      <c r="F590" s="6"/>
      <c r="G590"/>
      <c r="H590"/>
      <c r="I590"/>
      <c r="J590" s="11"/>
      <c r="K590"/>
      <c r="L590"/>
      <c r="M590" s="47"/>
      <c r="O590" s="37"/>
    </row>
    <row r="591" spans="2:15" s="1" customFormat="1" ht="12" customHeight="1">
      <c r="B591"/>
      <c r="C591"/>
      <c r="D591" s="6"/>
      <c r="E591" s="6"/>
      <c r="F591" s="6"/>
      <c r="G591"/>
      <c r="H591"/>
      <c r="I591"/>
      <c r="J591" s="11"/>
      <c r="K591"/>
      <c r="L591"/>
      <c r="M591" s="47"/>
      <c r="O591" s="37"/>
    </row>
    <row r="592" spans="2:15" s="1" customFormat="1" ht="12" customHeight="1">
      <c r="B592"/>
      <c r="C592"/>
      <c r="D592" s="6"/>
      <c r="E592" s="6"/>
      <c r="F592" s="6"/>
      <c r="G592"/>
      <c r="H592"/>
      <c r="I592"/>
      <c r="J592" s="11"/>
      <c r="K592"/>
      <c r="L592"/>
      <c r="M592" s="47"/>
      <c r="O592" s="37"/>
    </row>
    <row r="593" spans="2:15" s="1" customFormat="1" ht="12" customHeight="1">
      <c r="B593"/>
      <c r="C593"/>
      <c r="D593" s="6"/>
      <c r="E593" s="6"/>
      <c r="F593" s="6"/>
      <c r="G593"/>
      <c r="H593"/>
      <c r="I593"/>
      <c r="J593" s="11"/>
      <c r="K593"/>
      <c r="L593"/>
      <c r="M593" s="47"/>
      <c r="O593" s="37"/>
    </row>
    <row r="594" spans="2:15" s="1" customFormat="1" ht="12" customHeight="1">
      <c r="B594"/>
      <c r="C594"/>
      <c r="D594" s="6"/>
      <c r="E594" s="6"/>
      <c r="F594" s="6"/>
      <c r="G594"/>
      <c r="H594"/>
      <c r="I594"/>
      <c r="J594" s="11"/>
      <c r="K594"/>
      <c r="L594"/>
      <c r="M594" s="47"/>
      <c r="O594" s="37"/>
    </row>
    <row r="595" spans="2:15" s="1" customFormat="1" ht="12" customHeight="1">
      <c r="B595"/>
      <c r="C595"/>
      <c r="D595" s="6"/>
      <c r="E595" s="6"/>
      <c r="F595" s="6"/>
      <c r="G595"/>
      <c r="H595"/>
      <c r="I595"/>
      <c r="J595" s="11"/>
      <c r="K595"/>
      <c r="L595"/>
      <c r="M595" s="47"/>
      <c r="O595" s="37"/>
    </row>
    <row r="596" spans="2:15" s="1" customFormat="1" ht="12" customHeight="1">
      <c r="B596"/>
      <c r="C596"/>
      <c r="D596" s="6"/>
      <c r="E596" s="6"/>
      <c r="F596" s="6"/>
      <c r="G596"/>
      <c r="H596"/>
      <c r="I596"/>
      <c r="J596" s="11"/>
      <c r="K596"/>
      <c r="L596"/>
      <c r="M596" s="47"/>
      <c r="O596" s="37"/>
    </row>
    <row r="597" spans="2:15" s="1" customFormat="1" ht="12" customHeight="1">
      <c r="B597"/>
      <c r="C597"/>
      <c r="D597" s="6"/>
      <c r="E597" s="6"/>
      <c r="F597" s="6"/>
      <c r="G597"/>
      <c r="H597"/>
      <c r="I597"/>
      <c r="J597" s="11"/>
      <c r="K597"/>
      <c r="L597"/>
      <c r="M597" s="47"/>
      <c r="O597" s="37"/>
    </row>
    <row r="598" spans="2:15" s="1" customFormat="1" ht="12" customHeight="1">
      <c r="B598"/>
      <c r="C598"/>
      <c r="D598" s="6"/>
      <c r="E598" s="6"/>
      <c r="F598" s="6"/>
      <c r="G598"/>
      <c r="H598"/>
      <c r="I598"/>
      <c r="J598" s="11"/>
      <c r="K598"/>
      <c r="L598"/>
      <c r="M598" s="47"/>
      <c r="O598" s="37"/>
    </row>
    <row r="599" spans="2:15" s="1" customFormat="1" ht="12" customHeight="1">
      <c r="B599"/>
      <c r="C599"/>
      <c r="D599" s="6"/>
      <c r="E599" s="6"/>
      <c r="F599" s="6"/>
      <c r="G599"/>
      <c r="H599"/>
      <c r="I599"/>
      <c r="J599" s="11"/>
      <c r="K599"/>
      <c r="L599"/>
      <c r="M599" s="47"/>
      <c r="O599" s="37"/>
    </row>
    <row r="600" spans="2:15" s="1" customFormat="1" ht="12" customHeight="1">
      <c r="B600"/>
      <c r="C600"/>
      <c r="D600" s="6"/>
      <c r="E600" s="6"/>
      <c r="F600" s="6"/>
      <c r="G600"/>
      <c r="H600"/>
      <c r="I600"/>
      <c r="J600" s="11"/>
      <c r="K600"/>
      <c r="L600"/>
      <c r="M600" s="47"/>
      <c r="O600" s="37"/>
    </row>
    <row r="601" spans="2:15" s="1" customFormat="1" ht="12" customHeight="1">
      <c r="B601"/>
      <c r="C601"/>
      <c r="D601" s="6"/>
      <c r="E601" s="6"/>
      <c r="F601" s="6"/>
      <c r="G601"/>
      <c r="H601"/>
      <c r="I601"/>
      <c r="J601" s="11"/>
      <c r="K601"/>
      <c r="L601"/>
      <c r="M601" s="47"/>
      <c r="O601" s="37"/>
    </row>
    <row r="602" spans="2:15" s="1" customFormat="1" ht="12" customHeight="1">
      <c r="B602"/>
      <c r="C602"/>
      <c r="D602" s="6"/>
      <c r="E602" s="6"/>
      <c r="F602" s="6"/>
      <c r="G602"/>
      <c r="H602"/>
      <c r="I602"/>
      <c r="J602" s="11"/>
      <c r="K602"/>
      <c r="L602"/>
      <c r="M602" s="47"/>
      <c r="O602" s="37"/>
    </row>
    <row r="603" spans="2:15" s="1" customFormat="1" ht="12" customHeight="1">
      <c r="B603"/>
      <c r="C603"/>
      <c r="D603" s="6"/>
      <c r="E603" s="6"/>
      <c r="F603" s="6"/>
      <c r="G603"/>
      <c r="H603"/>
      <c r="I603"/>
      <c r="J603" s="11"/>
      <c r="K603"/>
      <c r="L603"/>
      <c r="M603" s="47"/>
      <c r="O603" s="37"/>
    </row>
    <row r="604" spans="2:15" s="1" customFormat="1" ht="12" customHeight="1">
      <c r="B604"/>
      <c r="C604"/>
      <c r="D604" s="6"/>
      <c r="E604" s="6"/>
      <c r="F604" s="6"/>
      <c r="G604"/>
      <c r="H604"/>
      <c r="I604"/>
      <c r="J604" s="11"/>
      <c r="K604"/>
      <c r="L604"/>
      <c r="M604" s="47"/>
      <c r="O604" s="37"/>
    </row>
    <row r="605" spans="2:15" s="1" customFormat="1" ht="12" customHeight="1">
      <c r="B605"/>
      <c r="C605"/>
      <c r="D605" s="6"/>
      <c r="E605" s="6"/>
      <c r="F605" s="6"/>
      <c r="G605"/>
      <c r="H605"/>
      <c r="I605"/>
      <c r="J605" s="11"/>
      <c r="K605"/>
      <c r="L605"/>
      <c r="M605" s="47"/>
      <c r="O605" s="37"/>
    </row>
    <row r="606" spans="2:15" s="1" customFormat="1" ht="12" customHeight="1">
      <c r="B606"/>
      <c r="C606"/>
      <c r="D606" s="6"/>
      <c r="E606" s="6"/>
      <c r="F606" s="6"/>
      <c r="G606"/>
      <c r="H606"/>
      <c r="I606"/>
      <c r="J606" s="11"/>
      <c r="K606"/>
      <c r="L606"/>
      <c r="M606" s="47"/>
      <c r="O606" s="37"/>
    </row>
    <row r="607" spans="2:15" s="1" customFormat="1" ht="12" customHeight="1">
      <c r="B607"/>
      <c r="C607"/>
      <c r="D607" s="6"/>
      <c r="E607" s="6"/>
      <c r="F607" s="6"/>
      <c r="G607"/>
      <c r="H607"/>
      <c r="I607"/>
      <c r="J607" s="11"/>
      <c r="K607"/>
      <c r="L607"/>
      <c r="M607" s="47"/>
      <c r="O607" s="37"/>
    </row>
    <row r="608" spans="2:15" s="1" customFormat="1" ht="12" customHeight="1">
      <c r="B608"/>
      <c r="C608"/>
      <c r="D608" s="6"/>
      <c r="E608" s="6"/>
      <c r="F608" s="6"/>
      <c r="G608"/>
      <c r="H608"/>
      <c r="I608"/>
      <c r="J608" s="11"/>
      <c r="K608"/>
      <c r="L608"/>
      <c r="M608" s="47"/>
      <c r="O608" s="37"/>
    </row>
    <row r="609" spans="2:15" s="1" customFormat="1" ht="12" customHeight="1">
      <c r="B609"/>
      <c r="C609"/>
      <c r="D609" s="6"/>
      <c r="E609" s="6"/>
      <c r="F609" s="6"/>
      <c r="G609"/>
      <c r="H609"/>
      <c r="I609"/>
      <c r="J609" s="11"/>
      <c r="K609"/>
      <c r="L609"/>
      <c r="M609" s="47"/>
      <c r="O609" s="37"/>
    </row>
    <row r="610" spans="2:15" s="1" customFormat="1" ht="12" customHeight="1">
      <c r="B610"/>
      <c r="C610"/>
      <c r="D610" s="6"/>
      <c r="E610" s="6"/>
      <c r="F610" s="6"/>
      <c r="G610"/>
      <c r="H610"/>
      <c r="I610"/>
      <c r="J610" s="11"/>
      <c r="K610"/>
      <c r="L610"/>
      <c r="M610" s="47"/>
      <c r="O610" s="37"/>
    </row>
    <row r="611" spans="2:15" s="1" customFormat="1" ht="12" customHeight="1">
      <c r="B611"/>
      <c r="C611"/>
      <c r="D611" s="6"/>
      <c r="E611" s="6"/>
      <c r="F611" s="6"/>
      <c r="G611"/>
      <c r="H611"/>
      <c r="I611"/>
      <c r="J611" s="11"/>
      <c r="K611"/>
      <c r="L611"/>
      <c r="M611" s="47"/>
      <c r="O611" s="37"/>
    </row>
    <row r="612" spans="2:15" s="1" customFormat="1" ht="12" customHeight="1">
      <c r="B612"/>
      <c r="C612"/>
      <c r="D612" s="6"/>
      <c r="E612" s="6"/>
      <c r="F612" s="6"/>
      <c r="G612"/>
      <c r="H612"/>
      <c r="I612"/>
      <c r="J612" s="11"/>
      <c r="K612"/>
      <c r="L612"/>
      <c r="M612" s="47"/>
      <c r="O612" s="37"/>
    </row>
    <row r="613" spans="2:15" s="1" customFormat="1" ht="12" customHeight="1">
      <c r="B613"/>
      <c r="C613"/>
      <c r="D613" s="6"/>
      <c r="E613" s="6"/>
      <c r="F613" s="6"/>
      <c r="G613"/>
      <c r="H613"/>
      <c r="I613"/>
      <c r="J613" s="11"/>
      <c r="K613"/>
      <c r="L613"/>
      <c r="M613" s="47"/>
      <c r="O613" s="37"/>
    </row>
    <row r="614" spans="2:15" s="1" customFormat="1" ht="12" customHeight="1">
      <c r="B614"/>
      <c r="C614"/>
      <c r="D614" s="6"/>
      <c r="E614" s="6"/>
      <c r="F614" s="6"/>
      <c r="G614"/>
      <c r="H614"/>
      <c r="I614"/>
      <c r="J614" s="11"/>
      <c r="K614"/>
      <c r="L614"/>
      <c r="M614" s="47"/>
      <c r="O614" s="37"/>
    </row>
    <row r="615" spans="2:15" s="1" customFormat="1" ht="12" customHeight="1">
      <c r="B615"/>
      <c r="C615"/>
      <c r="D615" s="6"/>
      <c r="E615" s="6"/>
      <c r="F615" s="6"/>
      <c r="G615"/>
      <c r="H615"/>
      <c r="I615"/>
      <c r="J615" s="11"/>
      <c r="K615"/>
      <c r="L615"/>
      <c r="M615" s="47"/>
      <c r="O615" s="37"/>
    </row>
    <row r="616" spans="2:15" s="1" customFormat="1" ht="12" customHeight="1">
      <c r="B616"/>
      <c r="C616"/>
      <c r="D616" s="6"/>
      <c r="E616" s="6"/>
      <c r="F616" s="6"/>
      <c r="G616"/>
      <c r="H616"/>
      <c r="I616"/>
      <c r="J616" s="11"/>
      <c r="K616"/>
      <c r="L616"/>
      <c r="M616" s="47"/>
      <c r="O616" s="37"/>
    </row>
    <row r="617" spans="2:15" s="1" customFormat="1" ht="12" customHeight="1">
      <c r="B617"/>
      <c r="C617"/>
      <c r="D617" s="6"/>
      <c r="E617" s="6"/>
      <c r="F617" s="6"/>
      <c r="G617"/>
      <c r="H617"/>
      <c r="I617"/>
      <c r="J617" s="11"/>
      <c r="K617"/>
      <c r="L617"/>
      <c r="M617" s="47"/>
      <c r="O617" s="37"/>
    </row>
    <row r="618" spans="2:15" s="1" customFormat="1" ht="12" customHeight="1">
      <c r="B618"/>
      <c r="C618"/>
      <c r="D618" s="6"/>
      <c r="E618" s="6"/>
      <c r="F618" s="6"/>
      <c r="G618"/>
      <c r="H618"/>
      <c r="I618"/>
      <c r="J618" s="11"/>
      <c r="K618"/>
      <c r="L618"/>
      <c r="M618" s="47"/>
      <c r="O618" s="37"/>
    </row>
    <row r="619" spans="2:15" s="1" customFormat="1" ht="12" customHeight="1">
      <c r="B619"/>
      <c r="C619"/>
      <c r="D619" s="6"/>
      <c r="E619" s="6"/>
      <c r="F619" s="6"/>
      <c r="G619"/>
      <c r="H619"/>
      <c r="I619"/>
      <c r="J619" s="11"/>
      <c r="K619"/>
      <c r="L619"/>
      <c r="M619" s="47"/>
      <c r="O619" s="37"/>
    </row>
    <row r="620" spans="2:15" s="1" customFormat="1" ht="12" customHeight="1">
      <c r="B620"/>
      <c r="C620"/>
      <c r="D620" s="6"/>
      <c r="E620" s="6"/>
      <c r="F620" s="6"/>
      <c r="G620"/>
      <c r="H620"/>
      <c r="I620"/>
      <c r="J620" s="11"/>
      <c r="K620"/>
      <c r="L620"/>
      <c r="M620" s="47"/>
      <c r="O620" s="37"/>
    </row>
    <row r="621" spans="2:15" s="1" customFormat="1" ht="12" customHeight="1">
      <c r="B621"/>
      <c r="C621"/>
      <c r="D621" s="6"/>
      <c r="E621" s="6"/>
      <c r="F621" s="6"/>
      <c r="G621"/>
      <c r="H621"/>
      <c r="I621"/>
      <c r="J621" s="11"/>
      <c r="K621"/>
      <c r="L621"/>
      <c r="M621" s="47"/>
      <c r="O621" s="37"/>
    </row>
    <row r="622" spans="2:15" s="1" customFormat="1" ht="12" customHeight="1">
      <c r="B622"/>
      <c r="C622"/>
      <c r="D622" s="6"/>
      <c r="E622" s="6"/>
      <c r="F622" s="6"/>
      <c r="G622"/>
      <c r="H622"/>
      <c r="I622"/>
      <c r="J622" s="11"/>
      <c r="K622"/>
      <c r="L622"/>
      <c r="M622" s="47"/>
      <c r="O622" s="37"/>
    </row>
    <row r="623" spans="2:15" s="1" customFormat="1" ht="12" customHeight="1">
      <c r="B623"/>
      <c r="C623"/>
      <c r="D623" s="6"/>
      <c r="E623" s="6"/>
      <c r="F623" s="6"/>
      <c r="G623"/>
      <c r="H623"/>
      <c r="I623"/>
      <c r="J623" s="11"/>
      <c r="K623"/>
      <c r="L623"/>
      <c r="M623" s="47"/>
      <c r="O623" s="37"/>
    </row>
    <row r="624" spans="2:15" s="1" customFormat="1" ht="12" customHeight="1">
      <c r="B624"/>
      <c r="C624"/>
      <c r="D624" s="6"/>
      <c r="E624" s="6"/>
      <c r="F624" s="6"/>
      <c r="G624"/>
      <c r="H624"/>
      <c r="I624"/>
      <c r="J624" s="11"/>
      <c r="K624"/>
      <c r="L624"/>
      <c r="M624" s="47"/>
      <c r="O624" s="37"/>
    </row>
    <row r="625" spans="2:15" s="1" customFormat="1" ht="12" customHeight="1">
      <c r="B625"/>
      <c r="C625"/>
      <c r="D625" s="6"/>
      <c r="E625" s="6"/>
      <c r="F625" s="6"/>
      <c r="G625"/>
      <c r="H625"/>
      <c r="I625"/>
      <c r="J625" s="11"/>
      <c r="K625"/>
      <c r="L625"/>
      <c r="M625" s="47"/>
      <c r="O625" s="37"/>
    </row>
    <row r="626" spans="2:15" s="1" customFormat="1" ht="12" customHeight="1">
      <c r="B626"/>
      <c r="C626"/>
      <c r="D626" s="6"/>
      <c r="E626" s="6"/>
      <c r="F626" s="6"/>
      <c r="G626"/>
      <c r="H626"/>
      <c r="I626"/>
      <c r="J626" s="11"/>
      <c r="K626"/>
      <c r="L626"/>
      <c r="M626" s="47"/>
      <c r="O626" s="37"/>
    </row>
    <row r="627" spans="2:15" s="1" customFormat="1" ht="12" customHeight="1">
      <c r="B627"/>
      <c r="C627"/>
      <c r="D627" s="6"/>
      <c r="E627" s="6"/>
      <c r="F627" s="6"/>
      <c r="G627"/>
      <c r="H627"/>
      <c r="I627"/>
      <c r="J627" s="11"/>
      <c r="K627"/>
      <c r="L627"/>
      <c r="M627" s="47"/>
      <c r="O627" s="37"/>
    </row>
    <row r="628" spans="2:15" s="1" customFormat="1" ht="12" customHeight="1">
      <c r="B628"/>
      <c r="C628"/>
      <c r="D628" s="6"/>
      <c r="E628" s="6"/>
      <c r="F628" s="6"/>
      <c r="G628"/>
      <c r="H628"/>
      <c r="I628"/>
      <c r="J628" s="11"/>
      <c r="K628"/>
      <c r="L628"/>
      <c r="M628" s="47"/>
      <c r="O628" s="37"/>
    </row>
    <row r="629" spans="2:15" s="1" customFormat="1" ht="12" customHeight="1">
      <c r="B629"/>
      <c r="C629"/>
      <c r="D629" s="6"/>
      <c r="E629" s="6"/>
      <c r="F629" s="6"/>
      <c r="G629"/>
      <c r="H629"/>
      <c r="I629"/>
      <c r="J629" s="11"/>
      <c r="K629"/>
      <c r="L629"/>
      <c r="M629" s="47"/>
      <c r="O629" s="37"/>
    </row>
    <row r="630" spans="2:15" s="1" customFormat="1" ht="12" customHeight="1">
      <c r="B630"/>
      <c r="C630"/>
      <c r="D630" s="6"/>
      <c r="E630" s="6"/>
      <c r="F630" s="6"/>
      <c r="G630"/>
      <c r="H630"/>
      <c r="I630"/>
      <c r="J630" s="11"/>
      <c r="K630"/>
      <c r="L630"/>
      <c r="M630" s="47"/>
      <c r="O630" s="37"/>
    </row>
    <row r="631" spans="2:15" s="1" customFormat="1" ht="12" customHeight="1">
      <c r="B631"/>
      <c r="C631"/>
      <c r="D631" s="6"/>
      <c r="E631" s="6"/>
      <c r="F631" s="6"/>
      <c r="G631"/>
      <c r="H631"/>
      <c r="I631"/>
      <c r="J631" s="11"/>
      <c r="K631"/>
      <c r="L631"/>
      <c r="M631" s="47"/>
      <c r="O631" s="37"/>
    </row>
    <row r="632" spans="2:15" s="1" customFormat="1" ht="12" customHeight="1">
      <c r="B632"/>
      <c r="C632"/>
      <c r="D632" s="6"/>
      <c r="E632" s="6"/>
      <c r="F632" s="6"/>
      <c r="G632"/>
      <c r="H632"/>
      <c r="I632"/>
      <c r="J632" s="11"/>
      <c r="K632"/>
      <c r="L632"/>
      <c r="M632" s="47"/>
      <c r="O632" s="37"/>
    </row>
    <row r="633" spans="2:15" s="1" customFormat="1" ht="12" customHeight="1">
      <c r="B633"/>
      <c r="C633"/>
      <c r="D633" s="6"/>
      <c r="E633" s="6"/>
      <c r="F633" s="6"/>
      <c r="G633"/>
      <c r="H633"/>
      <c r="I633"/>
      <c r="J633" s="11"/>
      <c r="K633"/>
      <c r="L633"/>
      <c r="M633" s="47"/>
      <c r="O633" s="37"/>
    </row>
    <row r="634" spans="2:15" s="1" customFormat="1" ht="12" customHeight="1">
      <c r="B634"/>
      <c r="C634"/>
      <c r="D634" s="6"/>
      <c r="E634" s="6"/>
      <c r="F634" s="6"/>
      <c r="G634"/>
      <c r="H634"/>
      <c r="I634"/>
      <c r="J634" s="11"/>
      <c r="K634"/>
      <c r="L634"/>
      <c r="M634" s="47"/>
      <c r="O634" s="37"/>
    </row>
    <row r="635" spans="2:15" s="1" customFormat="1" ht="12" customHeight="1">
      <c r="B635"/>
      <c r="C635"/>
      <c r="D635" s="6"/>
      <c r="E635" s="6"/>
      <c r="F635" s="6"/>
      <c r="G635"/>
      <c r="H635"/>
      <c r="I635"/>
      <c r="J635" s="11"/>
      <c r="K635"/>
      <c r="L635"/>
      <c r="M635" s="47"/>
      <c r="O635" s="37"/>
    </row>
    <row r="636" spans="2:15" s="1" customFormat="1" ht="12" customHeight="1">
      <c r="B636"/>
      <c r="C636"/>
      <c r="D636" s="6"/>
      <c r="E636" s="6"/>
      <c r="F636" s="6"/>
      <c r="G636"/>
      <c r="H636"/>
      <c r="I636"/>
      <c r="J636" s="11"/>
      <c r="K636"/>
      <c r="L636"/>
      <c r="M636" s="47"/>
      <c r="O636" s="37"/>
    </row>
    <row r="637" spans="2:15" s="1" customFormat="1" ht="12" customHeight="1">
      <c r="B637"/>
      <c r="C637"/>
      <c r="D637" s="6"/>
      <c r="E637" s="6"/>
      <c r="F637" s="6"/>
      <c r="G637"/>
      <c r="H637"/>
      <c r="I637"/>
      <c r="J637" s="11"/>
      <c r="K637"/>
      <c r="L637"/>
      <c r="M637" s="47"/>
      <c r="O637" s="37"/>
    </row>
    <row r="638" spans="2:15" s="1" customFormat="1" ht="12" customHeight="1">
      <c r="B638"/>
      <c r="C638"/>
      <c r="D638" s="6"/>
      <c r="E638" s="6"/>
      <c r="F638" s="6"/>
      <c r="G638"/>
      <c r="H638"/>
      <c r="I638"/>
      <c r="J638" s="11"/>
      <c r="K638"/>
      <c r="L638"/>
      <c r="M638" s="47"/>
      <c r="O638" s="37"/>
    </row>
    <row r="639" spans="2:15" s="1" customFormat="1" ht="12" customHeight="1">
      <c r="B639"/>
      <c r="C639"/>
      <c r="D639" s="6"/>
      <c r="E639" s="6"/>
      <c r="F639" s="6"/>
      <c r="G639"/>
      <c r="H639"/>
      <c r="I639"/>
      <c r="J639" s="11"/>
      <c r="K639"/>
      <c r="L639"/>
      <c r="M639" s="47"/>
      <c r="O639" s="37"/>
    </row>
    <row r="640" spans="2:15" s="1" customFormat="1" ht="12" customHeight="1">
      <c r="B640"/>
      <c r="C640"/>
      <c r="D640" s="6"/>
      <c r="E640" s="6"/>
      <c r="F640" s="6"/>
      <c r="G640"/>
      <c r="H640"/>
      <c r="I640"/>
      <c r="J640" s="11"/>
      <c r="K640"/>
      <c r="L640"/>
      <c r="M640" s="47"/>
      <c r="O640" s="37"/>
    </row>
    <row r="641" spans="2:15" s="1" customFormat="1" ht="12" customHeight="1">
      <c r="B641"/>
      <c r="C641"/>
      <c r="D641" s="6"/>
      <c r="E641" s="6"/>
      <c r="F641" s="6"/>
      <c r="G641"/>
      <c r="H641"/>
      <c r="I641"/>
      <c r="J641" s="11"/>
      <c r="K641"/>
      <c r="L641"/>
      <c r="M641" s="47"/>
      <c r="O641" s="37"/>
    </row>
    <row r="642" spans="2:15" s="1" customFormat="1" ht="12" customHeight="1">
      <c r="B642"/>
      <c r="C642"/>
      <c r="D642" s="6"/>
      <c r="E642" s="6"/>
      <c r="F642" s="6"/>
      <c r="G642"/>
      <c r="H642"/>
      <c r="I642"/>
      <c r="J642" s="11"/>
      <c r="K642"/>
      <c r="L642"/>
      <c r="M642" s="47"/>
      <c r="O642" s="37"/>
    </row>
    <row r="643" spans="2:15" s="1" customFormat="1" ht="12" customHeight="1">
      <c r="B643"/>
      <c r="C643"/>
      <c r="D643" s="6"/>
      <c r="E643" s="6"/>
      <c r="F643" s="6"/>
      <c r="G643"/>
      <c r="H643"/>
      <c r="I643"/>
      <c r="J643" s="11"/>
      <c r="K643"/>
      <c r="L643"/>
      <c r="M643" s="47"/>
      <c r="O643" s="37"/>
    </row>
    <row r="644" spans="2:15" s="1" customFormat="1" ht="12" customHeight="1">
      <c r="B644"/>
      <c r="C644"/>
      <c r="D644" s="6"/>
      <c r="E644" s="6"/>
      <c r="F644" s="6"/>
      <c r="G644"/>
      <c r="H644"/>
      <c r="I644"/>
      <c r="J644" s="11"/>
      <c r="K644"/>
      <c r="L644"/>
      <c r="M644" s="47"/>
      <c r="O644" s="37"/>
    </row>
    <row r="645" spans="2:15" s="1" customFormat="1" ht="12" customHeight="1">
      <c r="B645"/>
      <c r="C645"/>
      <c r="D645" s="6"/>
      <c r="E645" s="6"/>
      <c r="F645" s="6"/>
      <c r="G645"/>
      <c r="H645"/>
      <c r="I645"/>
      <c r="J645" s="11"/>
      <c r="K645"/>
      <c r="L645"/>
      <c r="M645" s="47"/>
      <c r="O645" s="37"/>
    </row>
    <row r="646" spans="2:15" s="1" customFormat="1" ht="12" customHeight="1">
      <c r="B646"/>
      <c r="C646"/>
      <c r="D646" s="6"/>
      <c r="E646" s="6"/>
      <c r="F646" s="6"/>
      <c r="G646"/>
      <c r="H646"/>
      <c r="I646"/>
      <c r="J646" s="11"/>
      <c r="K646"/>
      <c r="L646"/>
      <c r="M646" s="47"/>
      <c r="O646" s="37"/>
    </row>
    <row r="647" spans="2:15" s="1" customFormat="1" ht="12" customHeight="1">
      <c r="B647"/>
      <c r="C647"/>
      <c r="D647" s="6"/>
      <c r="E647" s="6"/>
      <c r="F647" s="6"/>
      <c r="G647"/>
      <c r="H647"/>
      <c r="I647"/>
      <c r="J647" s="11"/>
      <c r="K647"/>
      <c r="L647"/>
      <c r="M647" s="47"/>
      <c r="O647" s="37"/>
    </row>
    <row r="648" spans="2:15" s="1" customFormat="1" ht="12" customHeight="1">
      <c r="B648"/>
      <c r="C648"/>
      <c r="D648" s="6"/>
      <c r="E648" s="6"/>
      <c r="F648" s="6"/>
      <c r="G648"/>
      <c r="H648"/>
      <c r="I648"/>
      <c r="J648" s="11"/>
      <c r="K648"/>
      <c r="L648"/>
      <c r="M648" s="47"/>
      <c r="O648" s="37"/>
    </row>
    <row r="649" spans="2:15" s="1" customFormat="1" ht="12" customHeight="1">
      <c r="B649"/>
      <c r="C649"/>
      <c r="D649" s="6"/>
      <c r="E649" s="6"/>
      <c r="F649" s="6"/>
      <c r="G649"/>
      <c r="H649"/>
      <c r="I649"/>
      <c r="J649" s="11"/>
      <c r="K649"/>
      <c r="L649"/>
      <c r="M649" s="47"/>
      <c r="O649" s="37"/>
    </row>
    <row r="650" spans="2:15" s="1" customFormat="1" ht="12" customHeight="1">
      <c r="B650"/>
      <c r="C650"/>
      <c r="D650" s="6"/>
      <c r="E650" s="6"/>
      <c r="F650" s="6"/>
      <c r="G650"/>
      <c r="H650"/>
      <c r="I650"/>
      <c r="J650" s="11"/>
      <c r="K650"/>
      <c r="L650"/>
      <c r="M650" s="47"/>
      <c r="O650" s="37"/>
    </row>
    <row r="651" spans="2:15" s="1" customFormat="1" ht="12" customHeight="1">
      <c r="B651"/>
      <c r="C651"/>
      <c r="D651" s="6"/>
      <c r="E651" s="6"/>
      <c r="F651" s="6"/>
      <c r="G651"/>
      <c r="H651"/>
      <c r="I651"/>
      <c r="J651" s="11"/>
      <c r="K651"/>
      <c r="L651"/>
      <c r="M651" s="47"/>
      <c r="O651" s="37"/>
    </row>
    <row r="652" spans="2:15" s="1" customFormat="1" ht="12" customHeight="1">
      <c r="B652"/>
      <c r="C652"/>
      <c r="D652" s="6"/>
      <c r="E652" s="6"/>
      <c r="F652" s="6"/>
      <c r="G652"/>
      <c r="H652"/>
      <c r="I652"/>
      <c r="J652" s="11"/>
      <c r="K652"/>
      <c r="L652"/>
      <c r="M652" s="47"/>
      <c r="O652" s="37"/>
    </row>
    <row r="653" spans="2:15" s="1" customFormat="1" ht="12" customHeight="1">
      <c r="B653"/>
      <c r="C653"/>
      <c r="D653" s="6"/>
      <c r="E653" s="6"/>
      <c r="F653" s="6"/>
      <c r="G653"/>
      <c r="H653"/>
      <c r="I653"/>
      <c r="J653" s="11"/>
      <c r="K653"/>
      <c r="L653"/>
      <c r="M653" s="47"/>
      <c r="O653" s="37"/>
    </row>
    <row r="654" spans="2:15" s="1" customFormat="1" ht="12" customHeight="1">
      <c r="B654"/>
      <c r="C654"/>
      <c r="D654" s="6"/>
      <c r="E654" s="6"/>
      <c r="F654" s="6"/>
      <c r="G654"/>
      <c r="H654"/>
      <c r="I654"/>
      <c r="J654" s="11"/>
      <c r="K654"/>
      <c r="L654"/>
      <c r="M654" s="47"/>
      <c r="O654" s="37"/>
    </row>
    <row r="655" spans="2:15" s="1" customFormat="1" ht="12" customHeight="1">
      <c r="B655"/>
      <c r="C655"/>
      <c r="D655" s="6"/>
      <c r="E655" s="6"/>
      <c r="F655" s="6"/>
      <c r="G655"/>
      <c r="H655"/>
      <c r="I655"/>
      <c r="J655" s="11"/>
      <c r="K655"/>
      <c r="L655"/>
      <c r="M655" s="47"/>
      <c r="O655" s="37"/>
    </row>
    <row r="656" spans="2:15" s="1" customFormat="1" ht="12" customHeight="1">
      <c r="B656"/>
      <c r="C656"/>
      <c r="D656" s="6"/>
      <c r="E656" s="6"/>
      <c r="F656" s="6"/>
      <c r="G656"/>
      <c r="H656"/>
      <c r="I656"/>
      <c r="J656" s="11"/>
      <c r="K656"/>
      <c r="L656"/>
      <c r="M656" s="47"/>
      <c r="O656" s="37"/>
    </row>
    <row r="657" spans="2:15" s="1" customFormat="1" ht="12" customHeight="1">
      <c r="B657"/>
      <c r="C657"/>
      <c r="D657" s="6"/>
      <c r="E657" s="6"/>
      <c r="F657" s="6"/>
      <c r="G657"/>
      <c r="H657"/>
      <c r="I657"/>
      <c r="J657" s="11"/>
      <c r="K657"/>
      <c r="L657"/>
      <c r="M657" s="47"/>
      <c r="O657" s="37"/>
    </row>
    <row r="658" spans="2:15" s="1" customFormat="1" ht="12" customHeight="1">
      <c r="B658"/>
      <c r="C658"/>
      <c r="D658" s="6"/>
      <c r="E658" s="6"/>
      <c r="F658" s="6"/>
      <c r="G658"/>
      <c r="H658"/>
      <c r="I658"/>
      <c r="J658" s="11"/>
      <c r="K658"/>
      <c r="L658"/>
      <c r="M658" s="47"/>
      <c r="O658" s="37"/>
    </row>
    <row r="659" spans="2:15" s="1" customFormat="1" ht="12" customHeight="1">
      <c r="B659"/>
      <c r="C659"/>
      <c r="D659" s="6"/>
      <c r="E659" s="6"/>
      <c r="F659" s="6"/>
      <c r="G659"/>
      <c r="H659"/>
      <c r="I659"/>
      <c r="J659" s="11"/>
      <c r="K659"/>
      <c r="L659"/>
      <c r="M659" s="47"/>
      <c r="O659" s="37"/>
    </row>
    <row r="660" spans="2:15" s="1" customFormat="1" ht="12" customHeight="1">
      <c r="B660"/>
      <c r="C660"/>
      <c r="D660" s="6"/>
      <c r="E660" s="6"/>
      <c r="F660" s="6"/>
      <c r="G660"/>
      <c r="H660"/>
      <c r="I660"/>
      <c r="J660" s="11"/>
      <c r="K660"/>
      <c r="L660"/>
      <c r="M660" s="47"/>
      <c r="O660" s="37"/>
    </row>
    <row r="661" spans="2:15" s="1" customFormat="1" ht="12" customHeight="1">
      <c r="B661"/>
      <c r="C661"/>
      <c r="D661" s="6"/>
      <c r="E661" s="6"/>
      <c r="F661" s="6"/>
      <c r="G661"/>
      <c r="H661"/>
      <c r="I661"/>
      <c r="J661" s="11"/>
      <c r="K661"/>
      <c r="L661"/>
      <c r="M661" s="47"/>
      <c r="O661" s="37"/>
    </row>
    <row r="662" spans="2:15" s="1" customFormat="1" ht="12" customHeight="1">
      <c r="B662"/>
      <c r="C662"/>
      <c r="D662" s="6"/>
      <c r="E662" s="6"/>
      <c r="F662" s="6"/>
      <c r="G662"/>
      <c r="H662"/>
      <c r="I662"/>
      <c r="J662" s="11"/>
      <c r="K662"/>
      <c r="L662"/>
      <c r="M662" s="47"/>
      <c r="O662" s="37"/>
    </row>
    <row r="663" spans="2:15" s="1" customFormat="1" ht="12" customHeight="1">
      <c r="B663"/>
      <c r="C663"/>
      <c r="D663" s="6"/>
      <c r="E663" s="6"/>
      <c r="F663" s="6"/>
      <c r="G663"/>
      <c r="H663"/>
      <c r="I663"/>
      <c r="J663" s="11"/>
      <c r="K663"/>
      <c r="L663"/>
      <c r="M663" s="47"/>
      <c r="O663" s="37"/>
    </row>
    <row r="664" spans="2:15" s="1" customFormat="1" ht="12" customHeight="1">
      <c r="B664"/>
      <c r="C664"/>
      <c r="D664" s="6"/>
      <c r="E664" s="6"/>
      <c r="F664" s="6"/>
      <c r="G664"/>
      <c r="H664"/>
      <c r="I664"/>
      <c r="J664" s="11"/>
      <c r="K664"/>
      <c r="L664"/>
      <c r="M664" s="47"/>
      <c r="O664" s="37"/>
    </row>
    <row r="665" spans="2:15" s="1" customFormat="1" ht="12" customHeight="1">
      <c r="B665"/>
      <c r="C665"/>
      <c r="D665" s="6"/>
      <c r="E665" s="6"/>
      <c r="F665" s="6"/>
      <c r="G665"/>
      <c r="H665"/>
      <c r="I665"/>
      <c r="J665" s="11"/>
      <c r="K665"/>
      <c r="L665"/>
      <c r="M665" s="47"/>
      <c r="O665" s="37"/>
    </row>
    <row r="666" spans="2:15" s="1" customFormat="1" ht="12" customHeight="1">
      <c r="B666"/>
      <c r="C666"/>
      <c r="D666" s="6"/>
      <c r="E666" s="6"/>
      <c r="F666" s="6"/>
      <c r="G666"/>
      <c r="H666"/>
      <c r="I666"/>
      <c r="J666" s="11"/>
      <c r="K666"/>
      <c r="L666"/>
      <c r="M666" s="47"/>
      <c r="O666" s="37"/>
    </row>
    <row r="667" spans="2:15" s="1" customFormat="1" ht="12" customHeight="1">
      <c r="B667"/>
      <c r="C667"/>
      <c r="D667" s="6"/>
      <c r="E667" s="6"/>
      <c r="F667" s="6"/>
      <c r="G667"/>
      <c r="H667"/>
      <c r="I667"/>
      <c r="J667" s="11"/>
      <c r="K667"/>
      <c r="L667"/>
      <c r="M667" s="47"/>
      <c r="O667" s="37"/>
    </row>
    <row r="668" spans="2:15" s="1" customFormat="1" ht="12" customHeight="1">
      <c r="B668"/>
      <c r="C668"/>
      <c r="D668" s="6"/>
      <c r="E668" s="6"/>
      <c r="F668" s="6"/>
      <c r="G668"/>
      <c r="H668"/>
      <c r="I668"/>
      <c r="J668" s="11"/>
      <c r="K668"/>
      <c r="L668"/>
      <c r="M668" s="47"/>
      <c r="O668" s="37"/>
    </row>
    <row r="669" spans="2:15" s="1" customFormat="1" ht="12" customHeight="1">
      <c r="B669"/>
      <c r="C669"/>
      <c r="D669" s="6"/>
      <c r="E669" s="6"/>
      <c r="F669" s="6"/>
      <c r="G669"/>
      <c r="H669"/>
      <c r="I669"/>
      <c r="J669" s="11"/>
      <c r="K669"/>
      <c r="L669"/>
      <c r="M669" s="47"/>
      <c r="O669" s="37"/>
    </row>
    <row r="670" spans="2:15" s="1" customFormat="1" ht="12" customHeight="1">
      <c r="B670"/>
      <c r="C670"/>
      <c r="D670" s="6"/>
      <c r="E670" s="6"/>
      <c r="F670" s="6"/>
      <c r="G670"/>
      <c r="H670"/>
      <c r="I670"/>
      <c r="J670" s="11"/>
      <c r="K670"/>
      <c r="L670"/>
      <c r="M670" s="47"/>
      <c r="O670" s="37"/>
    </row>
    <row r="671" spans="2:15" s="1" customFormat="1" ht="12" customHeight="1">
      <c r="B671"/>
      <c r="C671"/>
      <c r="D671" s="6"/>
      <c r="E671" s="6"/>
      <c r="F671" s="6"/>
      <c r="G671"/>
      <c r="H671"/>
      <c r="I671"/>
      <c r="J671" s="11"/>
      <c r="K671"/>
      <c r="L671"/>
      <c r="M671" s="47"/>
      <c r="O671" s="37"/>
    </row>
    <row r="672" spans="2:15" s="1" customFormat="1" ht="12" customHeight="1">
      <c r="B672"/>
      <c r="C672"/>
      <c r="D672" s="6"/>
      <c r="E672" s="6"/>
      <c r="F672" s="6"/>
      <c r="G672"/>
      <c r="H672"/>
      <c r="I672"/>
      <c r="J672" s="11"/>
      <c r="K672"/>
      <c r="L672"/>
      <c r="M672" s="47"/>
      <c r="O672" s="37"/>
    </row>
    <row r="673" spans="2:15" s="1" customFormat="1" ht="12" customHeight="1">
      <c r="B673"/>
      <c r="C673"/>
      <c r="D673" s="6"/>
      <c r="E673" s="6"/>
      <c r="F673" s="6"/>
      <c r="G673"/>
      <c r="H673"/>
      <c r="I673"/>
      <c r="J673" s="11"/>
      <c r="K673"/>
      <c r="L673"/>
      <c r="M673" s="47"/>
      <c r="O673" s="37"/>
    </row>
    <row r="674" spans="2:15" s="1" customFormat="1" ht="12" customHeight="1">
      <c r="B674"/>
      <c r="C674"/>
      <c r="D674" s="6"/>
      <c r="E674" s="6"/>
      <c r="F674" s="6"/>
      <c r="G674"/>
      <c r="H674"/>
      <c r="I674"/>
      <c r="J674" s="11"/>
      <c r="K674"/>
      <c r="L674"/>
      <c r="M674" s="47"/>
      <c r="O674" s="37"/>
    </row>
    <row r="675" spans="2:15" s="1" customFormat="1" ht="12" customHeight="1">
      <c r="B675"/>
      <c r="C675"/>
      <c r="D675" s="6"/>
      <c r="E675" s="6"/>
      <c r="F675" s="6"/>
      <c r="G675"/>
      <c r="H675"/>
      <c r="I675"/>
      <c r="J675" s="11"/>
      <c r="K675"/>
      <c r="L675"/>
      <c r="M675" s="47"/>
      <c r="O675" s="37"/>
    </row>
    <row r="676" spans="2:15" s="1" customFormat="1" ht="12" customHeight="1">
      <c r="B676"/>
      <c r="C676"/>
      <c r="D676" s="6"/>
      <c r="E676" s="6"/>
      <c r="F676" s="6"/>
      <c r="G676"/>
      <c r="H676"/>
      <c r="I676"/>
      <c r="J676" s="11"/>
      <c r="K676"/>
      <c r="L676"/>
      <c r="M676" s="47"/>
      <c r="O676" s="37"/>
    </row>
    <row r="677" spans="2:15" s="1" customFormat="1" ht="12" customHeight="1">
      <c r="B677"/>
      <c r="C677"/>
      <c r="D677" s="6"/>
      <c r="E677" s="6"/>
      <c r="F677" s="6"/>
      <c r="G677"/>
      <c r="H677"/>
      <c r="I677"/>
      <c r="J677" s="11"/>
      <c r="K677"/>
      <c r="L677"/>
      <c r="M677" s="47"/>
      <c r="O677" s="37"/>
    </row>
    <row r="678" spans="2:15" s="1" customFormat="1" ht="12" customHeight="1">
      <c r="B678"/>
      <c r="C678"/>
      <c r="D678" s="6"/>
      <c r="E678" s="6"/>
      <c r="F678" s="6"/>
      <c r="G678"/>
      <c r="H678"/>
      <c r="I678"/>
      <c r="J678" s="11"/>
      <c r="K678"/>
      <c r="L678"/>
      <c r="M678" s="47"/>
      <c r="O678" s="37"/>
    </row>
    <row r="679" spans="2:15" s="1" customFormat="1" ht="12" customHeight="1">
      <c r="B679"/>
      <c r="C679"/>
      <c r="D679" s="6"/>
      <c r="E679" s="6"/>
      <c r="F679" s="6"/>
      <c r="G679"/>
      <c r="H679"/>
      <c r="I679"/>
      <c r="J679" s="11"/>
      <c r="K679"/>
      <c r="L679"/>
      <c r="M679" s="47"/>
      <c r="O679" s="37"/>
    </row>
    <row r="680" spans="2:15" s="1" customFormat="1" ht="12" customHeight="1">
      <c r="B680"/>
      <c r="C680"/>
      <c r="D680" s="6"/>
      <c r="E680" s="6"/>
      <c r="F680" s="6"/>
      <c r="G680"/>
      <c r="H680"/>
      <c r="I680"/>
      <c r="J680" s="11"/>
      <c r="K680"/>
      <c r="L680"/>
      <c r="M680" s="47"/>
      <c r="O680" s="37"/>
    </row>
    <row r="681" spans="2:15" s="1" customFormat="1" ht="12" customHeight="1">
      <c r="B681"/>
      <c r="C681"/>
      <c r="D681" s="6"/>
      <c r="E681" s="6"/>
      <c r="F681" s="6"/>
      <c r="G681"/>
      <c r="H681"/>
      <c r="I681"/>
      <c r="J681" s="11"/>
      <c r="K681"/>
      <c r="L681"/>
      <c r="M681" s="47"/>
      <c r="O681" s="37"/>
    </row>
    <row r="682" spans="2:15" s="1" customFormat="1" ht="12" customHeight="1">
      <c r="B682"/>
      <c r="C682"/>
      <c r="D682" s="6"/>
      <c r="E682" s="6"/>
      <c r="F682" s="6"/>
      <c r="G682"/>
      <c r="H682"/>
      <c r="I682"/>
      <c r="J682" s="11"/>
      <c r="K682"/>
      <c r="L682"/>
      <c r="M682" s="47"/>
      <c r="O682" s="37"/>
    </row>
    <row r="683" spans="2:15" s="1" customFormat="1" ht="12" customHeight="1">
      <c r="B683"/>
      <c r="C683"/>
      <c r="D683" s="6"/>
      <c r="E683" s="6"/>
      <c r="F683" s="6"/>
      <c r="G683"/>
      <c r="H683"/>
      <c r="I683"/>
      <c r="J683" s="11"/>
      <c r="K683"/>
      <c r="L683"/>
      <c r="M683" s="47"/>
      <c r="O683" s="37"/>
    </row>
    <row r="684" spans="2:15" s="1" customFormat="1" ht="12" customHeight="1">
      <c r="B684"/>
      <c r="C684"/>
      <c r="D684" s="6"/>
      <c r="E684" s="6"/>
      <c r="F684" s="6"/>
      <c r="G684"/>
      <c r="H684"/>
      <c r="I684"/>
      <c r="J684" s="11"/>
      <c r="K684"/>
      <c r="L684"/>
      <c r="M684" s="47"/>
      <c r="O684" s="37"/>
    </row>
    <row r="685" spans="2:15" s="1" customFormat="1" ht="12" customHeight="1">
      <c r="B685"/>
      <c r="C685"/>
      <c r="D685" s="6"/>
      <c r="E685" s="6"/>
      <c r="F685" s="6"/>
      <c r="G685"/>
      <c r="H685"/>
      <c r="I685"/>
      <c r="J685" s="11"/>
      <c r="K685"/>
      <c r="L685"/>
      <c r="M685" s="47"/>
      <c r="O685" s="37"/>
    </row>
    <row r="686" spans="2:15" s="1" customFormat="1" ht="12" customHeight="1">
      <c r="B686"/>
      <c r="C686"/>
      <c r="D686" s="6"/>
      <c r="E686" s="6"/>
      <c r="F686" s="6"/>
      <c r="G686"/>
      <c r="H686"/>
      <c r="I686"/>
      <c r="J686" s="11"/>
      <c r="K686"/>
      <c r="L686"/>
      <c r="M686" s="47"/>
      <c r="O686" s="37"/>
    </row>
    <row r="687" spans="2:15" s="1" customFormat="1" ht="12" customHeight="1">
      <c r="B687"/>
      <c r="C687"/>
      <c r="D687" s="6"/>
      <c r="E687" s="6"/>
      <c r="F687" s="6"/>
      <c r="G687"/>
      <c r="H687"/>
      <c r="I687"/>
      <c r="J687" s="11"/>
      <c r="K687"/>
      <c r="L687"/>
      <c r="M687" s="47"/>
      <c r="O687" s="37"/>
    </row>
    <row r="688" spans="2:15" s="1" customFormat="1" ht="12" customHeight="1">
      <c r="B688"/>
      <c r="C688"/>
      <c r="D688" s="6"/>
      <c r="E688" s="6"/>
      <c r="F688" s="6"/>
      <c r="G688"/>
      <c r="H688"/>
      <c r="I688"/>
      <c r="J688" s="11"/>
      <c r="K688"/>
      <c r="L688"/>
      <c r="M688" s="47"/>
      <c r="O688" s="37"/>
    </row>
    <row r="689" spans="2:15" s="1" customFormat="1" ht="12" customHeight="1">
      <c r="B689"/>
      <c r="C689"/>
      <c r="D689" s="6"/>
      <c r="E689" s="6"/>
      <c r="F689" s="6"/>
      <c r="G689"/>
      <c r="H689"/>
      <c r="I689"/>
      <c r="J689" s="11"/>
      <c r="K689"/>
      <c r="L689"/>
      <c r="M689" s="47"/>
      <c r="O689" s="37"/>
    </row>
    <row r="690" spans="2:15" s="1" customFormat="1" ht="12" customHeight="1">
      <c r="B690"/>
      <c r="C690"/>
      <c r="D690" s="6"/>
      <c r="E690" s="6"/>
      <c r="F690" s="6"/>
      <c r="G690"/>
      <c r="H690"/>
      <c r="I690"/>
      <c r="J690" s="11"/>
      <c r="K690"/>
      <c r="L690"/>
      <c r="M690" s="47"/>
      <c r="O690" s="37"/>
    </row>
    <row r="691" spans="2:15" s="1" customFormat="1" ht="12" customHeight="1">
      <c r="B691"/>
      <c r="C691"/>
      <c r="D691" s="6"/>
      <c r="E691" s="6"/>
      <c r="F691" s="6"/>
      <c r="G691"/>
      <c r="H691"/>
      <c r="I691"/>
      <c r="J691" s="11"/>
      <c r="K691"/>
      <c r="L691"/>
      <c r="M691" s="47"/>
      <c r="O691" s="37"/>
    </row>
    <row r="692" spans="2:15" s="1" customFormat="1" ht="12" customHeight="1">
      <c r="B692"/>
      <c r="C692"/>
      <c r="D692" s="6"/>
      <c r="E692" s="6"/>
      <c r="F692" s="6"/>
      <c r="G692"/>
      <c r="H692"/>
      <c r="I692"/>
      <c r="J692" s="11"/>
      <c r="K692"/>
      <c r="L692"/>
      <c r="M692" s="47"/>
      <c r="O692" s="37"/>
    </row>
    <row r="693" spans="2:15" s="1" customFormat="1" ht="12" customHeight="1">
      <c r="B693"/>
      <c r="C693"/>
      <c r="D693" s="6"/>
      <c r="E693" s="6"/>
      <c r="F693" s="6"/>
      <c r="G693"/>
      <c r="H693"/>
      <c r="I693"/>
      <c r="J693" s="11"/>
      <c r="K693"/>
      <c r="L693"/>
      <c r="M693" s="47"/>
      <c r="O693" s="37"/>
    </row>
    <row r="694" spans="2:15" s="1" customFormat="1" ht="12" customHeight="1">
      <c r="B694"/>
      <c r="C694"/>
      <c r="D694" s="6"/>
      <c r="E694" s="6"/>
      <c r="F694" s="6"/>
      <c r="G694"/>
      <c r="H694"/>
      <c r="I694"/>
      <c r="J694" s="11"/>
      <c r="K694"/>
      <c r="L694"/>
      <c r="M694" s="47"/>
      <c r="O694" s="37"/>
    </row>
    <row r="695" spans="2:15" s="1" customFormat="1" ht="12" customHeight="1">
      <c r="B695"/>
      <c r="C695"/>
      <c r="D695" s="6"/>
      <c r="E695" s="6"/>
      <c r="F695" s="6"/>
      <c r="G695"/>
      <c r="H695"/>
      <c r="I695"/>
      <c r="J695" s="11"/>
      <c r="K695"/>
      <c r="L695"/>
      <c r="M695" s="47"/>
      <c r="O695" s="37"/>
    </row>
    <row r="696" spans="2:15" s="1" customFormat="1" ht="12" customHeight="1">
      <c r="B696"/>
      <c r="C696"/>
      <c r="D696" s="6"/>
      <c r="E696" s="6"/>
      <c r="F696" s="6"/>
      <c r="G696"/>
      <c r="H696"/>
      <c r="I696"/>
      <c r="J696" s="11"/>
      <c r="K696"/>
      <c r="L696"/>
      <c r="M696" s="47"/>
      <c r="O696" s="37"/>
    </row>
    <row r="697" spans="2:15" s="1" customFormat="1" ht="12" customHeight="1">
      <c r="B697"/>
      <c r="C697"/>
      <c r="D697" s="6"/>
      <c r="E697" s="6"/>
      <c r="F697" s="6"/>
      <c r="G697"/>
      <c r="H697"/>
      <c r="I697"/>
      <c r="J697" s="11"/>
      <c r="K697"/>
      <c r="L697"/>
      <c r="M697" s="47"/>
      <c r="O697" s="37"/>
    </row>
    <row r="698" spans="2:15" s="1" customFormat="1" ht="12" customHeight="1">
      <c r="B698"/>
      <c r="C698"/>
      <c r="D698" s="6"/>
      <c r="E698" s="6"/>
      <c r="F698" s="6"/>
      <c r="G698"/>
      <c r="H698"/>
      <c r="I698"/>
      <c r="J698" s="11"/>
      <c r="K698"/>
      <c r="L698"/>
      <c r="M698" s="47"/>
      <c r="O698" s="37"/>
    </row>
    <row r="699" spans="2:15" s="1" customFormat="1" ht="12" customHeight="1">
      <c r="B699"/>
      <c r="C699"/>
      <c r="D699" s="6"/>
      <c r="E699" s="6"/>
      <c r="F699" s="6"/>
      <c r="G699"/>
      <c r="H699"/>
      <c r="I699"/>
      <c r="J699" s="11"/>
      <c r="K699"/>
      <c r="L699"/>
      <c r="M699" s="47"/>
      <c r="O699" s="37"/>
    </row>
    <row r="700" spans="2:15" s="1" customFormat="1" ht="12" customHeight="1">
      <c r="B700"/>
      <c r="C700"/>
      <c r="D700" s="6"/>
      <c r="E700" s="6"/>
      <c r="F700" s="6"/>
      <c r="G700"/>
      <c r="H700"/>
      <c r="I700"/>
      <c r="J700" s="11"/>
      <c r="K700"/>
      <c r="L700"/>
      <c r="M700" s="47"/>
      <c r="O700" s="37"/>
    </row>
    <row r="701" spans="2:15" s="1" customFormat="1" ht="12" customHeight="1">
      <c r="B701"/>
      <c r="C701"/>
      <c r="D701" s="6"/>
      <c r="E701" s="6"/>
      <c r="F701" s="6"/>
      <c r="G701"/>
      <c r="H701"/>
      <c r="I701"/>
      <c r="J701" s="11"/>
      <c r="K701"/>
      <c r="L701"/>
      <c r="M701" s="47"/>
      <c r="O701" s="37"/>
    </row>
    <row r="702" spans="2:15" s="1" customFormat="1" ht="12" customHeight="1">
      <c r="B702"/>
      <c r="C702"/>
      <c r="D702" s="6"/>
      <c r="E702" s="6"/>
      <c r="F702" s="6"/>
      <c r="G702"/>
      <c r="H702"/>
      <c r="I702"/>
      <c r="J702" s="11"/>
      <c r="K702"/>
      <c r="L702"/>
      <c r="M702" s="47"/>
      <c r="O702" s="37"/>
    </row>
    <row r="703" spans="2:15" s="1" customFormat="1" ht="12" customHeight="1">
      <c r="B703"/>
      <c r="C703"/>
      <c r="D703" s="6"/>
      <c r="E703" s="6"/>
      <c r="F703" s="6"/>
      <c r="G703"/>
      <c r="H703"/>
      <c r="I703"/>
      <c r="J703" s="11"/>
      <c r="K703"/>
      <c r="L703"/>
      <c r="M703" s="47"/>
      <c r="O703" s="37"/>
    </row>
    <row r="704" spans="2:15" s="1" customFormat="1" ht="12" customHeight="1">
      <c r="B704"/>
      <c r="C704"/>
      <c r="D704" s="6"/>
      <c r="E704" s="6"/>
      <c r="F704" s="6"/>
      <c r="G704"/>
      <c r="H704"/>
      <c r="I704"/>
      <c r="J704" s="11"/>
      <c r="K704"/>
      <c r="L704"/>
      <c r="M704" s="47"/>
      <c r="O704" s="37"/>
    </row>
    <row r="705" spans="2:15" s="1" customFormat="1" ht="12" customHeight="1">
      <c r="B705"/>
      <c r="C705"/>
      <c r="D705" s="6"/>
      <c r="E705" s="6"/>
      <c r="F705" s="6"/>
      <c r="G705"/>
      <c r="H705"/>
      <c r="I705"/>
      <c r="J705" s="11"/>
      <c r="K705"/>
      <c r="L705"/>
      <c r="M705" s="47"/>
      <c r="O705" s="37"/>
    </row>
    <row r="706" spans="2:15" s="1" customFormat="1" ht="12" customHeight="1">
      <c r="B706"/>
      <c r="C706"/>
      <c r="D706" s="6"/>
      <c r="E706" s="6"/>
      <c r="F706" s="6"/>
      <c r="G706"/>
      <c r="H706"/>
      <c r="I706"/>
      <c r="J706" s="11"/>
      <c r="K706"/>
      <c r="L706"/>
      <c r="M706" s="47"/>
      <c r="O706" s="37"/>
    </row>
    <row r="707" spans="2:15" s="1" customFormat="1" ht="12" customHeight="1">
      <c r="B707"/>
      <c r="C707"/>
      <c r="D707" s="6"/>
      <c r="E707" s="6"/>
      <c r="F707" s="6"/>
      <c r="G707"/>
      <c r="H707"/>
      <c r="I707"/>
      <c r="J707" s="11"/>
      <c r="K707"/>
      <c r="L707"/>
      <c r="M707" s="47"/>
      <c r="O707" s="37"/>
    </row>
    <row r="708" spans="2:15" s="1" customFormat="1" ht="12" customHeight="1">
      <c r="B708"/>
      <c r="C708"/>
      <c r="D708" s="6"/>
      <c r="E708" s="6"/>
      <c r="F708" s="6"/>
      <c r="G708"/>
      <c r="H708"/>
      <c r="I708"/>
      <c r="J708" s="11"/>
      <c r="K708"/>
      <c r="L708"/>
      <c r="M708" s="47"/>
      <c r="O708" s="37"/>
    </row>
    <row r="709" spans="2:15" s="1" customFormat="1" ht="12" customHeight="1">
      <c r="B709"/>
      <c r="C709"/>
      <c r="D709" s="6"/>
      <c r="E709" s="6"/>
      <c r="F709" s="6"/>
      <c r="G709"/>
      <c r="H709"/>
      <c r="I709"/>
      <c r="J709" s="11"/>
      <c r="K709"/>
      <c r="L709"/>
      <c r="M709" s="47"/>
      <c r="O709" s="37"/>
    </row>
    <row r="710" spans="2:15" s="1" customFormat="1" ht="12" customHeight="1">
      <c r="B710"/>
      <c r="C710"/>
      <c r="D710" s="6"/>
      <c r="E710" s="6"/>
      <c r="F710" s="6"/>
      <c r="G710"/>
      <c r="H710"/>
      <c r="I710"/>
      <c r="J710" s="11"/>
      <c r="K710"/>
      <c r="L710"/>
      <c r="M710" s="47"/>
      <c r="O710" s="37"/>
    </row>
    <row r="711" spans="2:15" s="1" customFormat="1" ht="12" customHeight="1">
      <c r="B711"/>
      <c r="C711"/>
      <c r="D711" s="6"/>
      <c r="E711" s="6"/>
      <c r="F711" s="6"/>
      <c r="G711"/>
      <c r="H711"/>
      <c r="I711"/>
      <c r="J711" s="11"/>
      <c r="K711"/>
      <c r="L711"/>
      <c r="M711" s="47"/>
      <c r="O711" s="37"/>
    </row>
    <row r="712" spans="2:15" s="1" customFormat="1" ht="12" customHeight="1">
      <c r="B712"/>
      <c r="C712"/>
      <c r="D712" s="6"/>
      <c r="E712" s="6"/>
      <c r="F712" s="6"/>
      <c r="G712"/>
      <c r="H712"/>
      <c r="I712"/>
      <c r="J712" s="11"/>
      <c r="K712"/>
      <c r="L712"/>
      <c r="M712" s="47"/>
      <c r="O712" s="37"/>
    </row>
    <row r="713" spans="2:15" s="1" customFormat="1" ht="12" customHeight="1">
      <c r="B713"/>
      <c r="C713"/>
      <c r="D713" s="6"/>
      <c r="E713" s="6"/>
      <c r="F713" s="6"/>
      <c r="G713"/>
      <c r="H713"/>
      <c r="I713"/>
      <c r="J713" s="11"/>
      <c r="K713"/>
      <c r="L713"/>
      <c r="M713" s="47"/>
      <c r="O713" s="37"/>
    </row>
    <row r="714" spans="2:15" s="1" customFormat="1" ht="12" customHeight="1">
      <c r="B714"/>
      <c r="C714"/>
      <c r="D714" s="6"/>
      <c r="E714" s="6"/>
      <c r="F714" s="6"/>
      <c r="G714"/>
      <c r="H714"/>
      <c r="I714"/>
      <c r="J714" s="11"/>
      <c r="K714"/>
      <c r="L714"/>
      <c r="M714" s="47"/>
      <c r="O714" s="37"/>
    </row>
    <row r="715" spans="2:15" s="1" customFormat="1" ht="12" customHeight="1">
      <c r="B715"/>
      <c r="C715"/>
      <c r="D715" s="6"/>
      <c r="E715" s="6"/>
      <c r="F715" s="6"/>
      <c r="G715"/>
      <c r="H715"/>
      <c r="I715"/>
      <c r="J715" s="11"/>
      <c r="K715"/>
      <c r="L715"/>
      <c r="M715" s="47"/>
      <c r="O715" s="37"/>
    </row>
    <row r="716" spans="2:15" s="1" customFormat="1" ht="12" customHeight="1">
      <c r="B716"/>
      <c r="C716"/>
      <c r="D716" s="6"/>
      <c r="E716" s="6"/>
      <c r="F716" s="6"/>
      <c r="G716"/>
      <c r="H716"/>
      <c r="I716"/>
      <c r="J716" s="11"/>
      <c r="K716"/>
      <c r="L716"/>
      <c r="M716" s="47"/>
      <c r="O716" s="37"/>
    </row>
    <row r="717" spans="2:15" s="1" customFormat="1" ht="12" customHeight="1">
      <c r="B717"/>
      <c r="C717"/>
      <c r="D717" s="6"/>
      <c r="E717" s="6"/>
      <c r="F717" s="6"/>
      <c r="G717"/>
      <c r="H717"/>
      <c r="I717"/>
      <c r="J717" s="11"/>
      <c r="K717"/>
      <c r="L717"/>
      <c r="M717" s="47"/>
      <c r="O717" s="37"/>
    </row>
    <row r="718" spans="2:15" s="1" customFormat="1" ht="12" customHeight="1">
      <c r="B718"/>
      <c r="C718"/>
      <c r="D718" s="6"/>
      <c r="E718" s="6"/>
      <c r="F718" s="6"/>
      <c r="G718"/>
      <c r="H718"/>
      <c r="I718"/>
      <c r="J718" s="11"/>
      <c r="K718"/>
      <c r="L718"/>
      <c r="M718" s="47"/>
      <c r="O718" s="37"/>
    </row>
    <row r="719" spans="2:15" s="1" customFormat="1" ht="12" customHeight="1">
      <c r="B719"/>
      <c r="C719"/>
      <c r="D719" s="6"/>
      <c r="E719" s="6"/>
      <c r="F719" s="6"/>
      <c r="G719"/>
      <c r="H719"/>
      <c r="I719"/>
      <c r="J719" s="11"/>
      <c r="K719"/>
      <c r="L719"/>
      <c r="M719" s="47"/>
      <c r="O719" s="37"/>
    </row>
    <row r="720" spans="2:15" s="1" customFormat="1" ht="12" customHeight="1">
      <c r="B720"/>
      <c r="C720"/>
      <c r="D720" s="6"/>
      <c r="E720" s="6"/>
      <c r="F720" s="6"/>
      <c r="G720"/>
      <c r="H720"/>
      <c r="I720"/>
      <c r="J720" s="11"/>
      <c r="K720"/>
      <c r="L720"/>
      <c r="M720" s="47"/>
      <c r="O720" s="37"/>
    </row>
    <row r="721" spans="2:15" s="1" customFormat="1" ht="12" customHeight="1">
      <c r="B721"/>
      <c r="C721"/>
      <c r="D721" s="6"/>
      <c r="E721" s="6"/>
      <c r="F721" s="6"/>
      <c r="G721"/>
      <c r="H721"/>
      <c r="I721"/>
      <c r="J721" s="11"/>
      <c r="K721"/>
      <c r="L721"/>
      <c r="M721" s="47"/>
      <c r="O721" s="37"/>
    </row>
    <row r="722" spans="2:15" s="1" customFormat="1" ht="12" customHeight="1">
      <c r="B722"/>
      <c r="C722"/>
      <c r="D722" s="6"/>
      <c r="E722" s="6"/>
      <c r="F722" s="6"/>
      <c r="G722"/>
      <c r="H722"/>
      <c r="I722"/>
      <c r="J722" s="11"/>
      <c r="K722"/>
      <c r="L722"/>
      <c r="M722" s="47"/>
      <c r="O722" s="37"/>
    </row>
    <row r="723" spans="2:15" s="1" customFormat="1" ht="12" customHeight="1">
      <c r="B723"/>
      <c r="C723"/>
      <c r="D723" s="6"/>
      <c r="E723" s="6"/>
      <c r="F723" s="6"/>
      <c r="G723"/>
      <c r="H723"/>
      <c r="I723"/>
      <c r="J723" s="11"/>
      <c r="K723"/>
      <c r="L723"/>
      <c r="M723" s="47"/>
      <c r="O723" s="37"/>
    </row>
    <row r="724" spans="2:15" s="1" customFormat="1" ht="12" customHeight="1">
      <c r="B724"/>
      <c r="C724"/>
      <c r="D724" s="6"/>
      <c r="E724" s="6"/>
      <c r="F724" s="6"/>
      <c r="G724"/>
      <c r="H724"/>
      <c r="I724"/>
      <c r="J724" s="11"/>
      <c r="K724"/>
      <c r="L724"/>
      <c r="M724" s="47"/>
      <c r="O724" s="37"/>
    </row>
    <row r="725" spans="2:15" s="1" customFormat="1" ht="12" customHeight="1">
      <c r="B725"/>
      <c r="C725"/>
      <c r="D725" s="6"/>
      <c r="E725" s="6"/>
      <c r="F725" s="6"/>
      <c r="G725"/>
      <c r="H725"/>
      <c r="I725"/>
      <c r="J725" s="11"/>
      <c r="K725"/>
      <c r="L725"/>
      <c r="M725" s="47"/>
      <c r="O725" s="37"/>
    </row>
    <row r="726" spans="2:15" s="1" customFormat="1" ht="12" customHeight="1">
      <c r="B726"/>
      <c r="C726"/>
      <c r="D726" s="6"/>
      <c r="E726" s="6"/>
      <c r="F726" s="6"/>
      <c r="G726"/>
      <c r="H726"/>
      <c r="I726"/>
      <c r="J726" s="11"/>
      <c r="K726"/>
      <c r="L726"/>
      <c r="M726" s="47"/>
      <c r="O726" s="37"/>
    </row>
    <row r="727" spans="2:15" s="1" customFormat="1" ht="12" customHeight="1">
      <c r="B727"/>
      <c r="C727"/>
      <c r="D727" s="6"/>
      <c r="E727" s="6"/>
      <c r="F727" s="6"/>
      <c r="G727"/>
      <c r="H727"/>
      <c r="I727"/>
      <c r="J727" s="11"/>
      <c r="K727"/>
      <c r="L727"/>
      <c r="M727" s="47"/>
      <c r="O727" s="37"/>
    </row>
    <row r="728" spans="2:15" s="1" customFormat="1" ht="12" customHeight="1">
      <c r="B728"/>
      <c r="C728"/>
      <c r="D728" s="6"/>
      <c r="E728" s="6"/>
      <c r="F728" s="6"/>
      <c r="G728"/>
      <c r="H728"/>
      <c r="I728"/>
      <c r="J728" s="11"/>
      <c r="K728"/>
      <c r="L728"/>
      <c r="M728" s="47"/>
      <c r="O728" s="37"/>
    </row>
    <row r="729" spans="2:15" s="1" customFormat="1" ht="12" customHeight="1">
      <c r="B729"/>
      <c r="C729"/>
      <c r="D729" s="6"/>
      <c r="E729" s="6"/>
      <c r="F729" s="6"/>
      <c r="G729"/>
      <c r="H729"/>
      <c r="I729"/>
      <c r="J729" s="11"/>
      <c r="K729"/>
      <c r="L729"/>
      <c r="M729" s="47"/>
      <c r="O729" s="37"/>
    </row>
    <row r="730" spans="2:15" s="1" customFormat="1" ht="12" customHeight="1">
      <c r="B730"/>
      <c r="C730"/>
      <c r="D730" s="6"/>
      <c r="E730" s="6"/>
      <c r="F730" s="6"/>
      <c r="G730"/>
      <c r="H730"/>
      <c r="I730"/>
      <c r="J730" s="11"/>
      <c r="K730"/>
      <c r="L730"/>
      <c r="M730" s="47"/>
      <c r="O730" s="37"/>
    </row>
    <row r="731" spans="2:15" s="1" customFormat="1" ht="12" customHeight="1">
      <c r="B731"/>
      <c r="C731"/>
      <c r="D731" s="6"/>
      <c r="E731" s="6"/>
      <c r="F731" s="6"/>
      <c r="G731"/>
      <c r="H731"/>
      <c r="I731"/>
      <c r="J731" s="11"/>
      <c r="K731"/>
      <c r="L731"/>
      <c r="M731" s="47"/>
      <c r="O731" s="37"/>
    </row>
    <row r="732" spans="2:15" s="1" customFormat="1" ht="12" customHeight="1">
      <c r="B732"/>
      <c r="C732"/>
      <c r="D732" s="6"/>
      <c r="E732" s="6"/>
      <c r="F732" s="6"/>
      <c r="G732"/>
      <c r="H732"/>
      <c r="I732"/>
      <c r="J732" s="11"/>
      <c r="K732"/>
      <c r="L732"/>
      <c r="M732" s="47"/>
      <c r="O732" s="37"/>
    </row>
    <row r="733" spans="2:15" s="1" customFormat="1" ht="12" customHeight="1">
      <c r="B733"/>
      <c r="C733"/>
      <c r="D733" s="6"/>
      <c r="E733" s="6"/>
      <c r="F733" s="6"/>
      <c r="G733"/>
      <c r="H733"/>
      <c r="I733"/>
      <c r="J733" s="11"/>
      <c r="K733"/>
      <c r="L733"/>
      <c r="M733" s="47"/>
      <c r="O733" s="37"/>
    </row>
    <row r="734" spans="2:15" s="1" customFormat="1" ht="12" customHeight="1">
      <c r="B734"/>
      <c r="C734"/>
      <c r="D734" s="6"/>
      <c r="E734" s="6"/>
      <c r="F734" s="6"/>
      <c r="G734"/>
      <c r="H734"/>
      <c r="I734"/>
      <c r="J734" s="11"/>
      <c r="K734"/>
      <c r="L734"/>
      <c r="M734" s="47"/>
      <c r="O734" s="37"/>
    </row>
    <row r="735" spans="2:15" s="1" customFormat="1" ht="12" customHeight="1">
      <c r="B735"/>
      <c r="C735"/>
      <c r="D735" s="6"/>
      <c r="E735" s="6"/>
      <c r="F735" s="6"/>
      <c r="G735"/>
      <c r="H735"/>
      <c r="I735"/>
      <c r="J735" s="11"/>
      <c r="K735"/>
      <c r="L735"/>
      <c r="M735" s="47"/>
      <c r="O735" s="37"/>
    </row>
    <row r="736" spans="2:15" s="1" customFormat="1" ht="12" customHeight="1">
      <c r="B736"/>
      <c r="C736"/>
      <c r="D736" s="6"/>
      <c r="E736" s="6"/>
      <c r="F736" s="6"/>
      <c r="G736"/>
      <c r="H736"/>
      <c r="I736"/>
      <c r="J736" s="11"/>
      <c r="K736"/>
      <c r="L736"/>
      <c r="M736" s="47"/>
      <c r="O736" s="37"/>
    </row>
    <row r="737" spans="2:15" s="1" customFormat="1" ht="12" customHeight="1">
      <c r="B737"/>
      <c r="C737"/>
      <c r="D737" s="6"/>
      <c r="E737" s="6"/>
      <c r="F737" s="6"/>
      <c r="G737"/>
      <c r="H737"/>
      <c r="I737"/>
      <c r="J737" s="11"/>
      <c r="K737"/>
      <c r="L737"/>
      <c r="M737" s="47"/>
      <c r="O737" s="37"/>
    </row>
    <row r="738" spans="2:15" s="1" customFormat="1" ht="12" customHeight="1">
      <c r="B738"/>
      <c r="C738"/>
      <c r="D738" s="6"/>
      <c r="E738" s="6"/>
      <c r="F738" s="6"/>
      <c r="G738"/>
      <c r="H738"/>
      <c r="I738"/>
      <c r="J738" s="11"/>
      <c r="K738"/>
      <c r="L738"/>
      <c r="M738" s="47"/>
      <c r="O738" s="37"/>
    </row>
    <row r="739" spans="2:15" s="1" customFormat="1" ht="12" customHeight="1">
      <c r="B739"/>
      <c r="C739"/>
      <c r="D739" s="6"/>
      <c r="E739" s="6"/>
      <c r="F739" s="6"/>
      <c r="G739"/>
      <c r="H739"/>
      <c r="I739"/>
      <c r="J739" s="11"/>
      <c r="K739"/>
      <c r="L739"/>
      <c r="M739" s="47"/>
      <c r="O739" s="37"/>
    </row>
    <row r="740" spans="2:15" s="1" customFormat="1" ht="12" customHeight="1">
      <c r="B740"/>
      <c r="C740"/>
      <c r="D740" s="6"/>
      <c r="E740" s="6"/>
      <c r="F740" s="6"/>
      <c r="G740"/>
      <c r="H740"/>
      <c r="I740"/>
      <c r="J740" s="11"/>
      <c r="K740"/>
      <c r="L740"/>
      <c r="M740" s="47"/>
      <c r="O740" s="37"/>
    </row>
    <row r="741" spans="2:15" s="1" customFormat="1" ht="12" customHeight="1">
      <c r="B741"/>
      <c r="C741"/>
      <c r="D741" s="6"/>
      <c r="E741" s="6"/>
      <c r="F741" s="6"/>
      <c r="G741"/>
      <c r="H741"/>
      <c r="I741"/>
      <c r="J741" s="11"/>
      <c r="K741"/>
      <c r="L741"/>
      <c r="M741" s="47"/>
      <c r="O741" s="37"/>
    </row>
    <row r="742" spans="2:15" s="1" customFormat="1" ht="12" customHeight="1">
      <c r="B742"/>
      <c r="C742"/>
      <c r="D742" s="6"/>
      <c r="E742" s="6"/>
      <c r="F742" s="6"/>
      <c r="G742"/>
      <c r="H742"/>
      <c r="I742"/>
      <c r="J742" s="11"/>
      <c r="K742"/>
      <c r="L742"/>
      <c r="M742" s="47"/>
      <c r="O742" s="37"/>
    </row>
    <row r="743" spans="2:15" s="1" customFormat="1" ht="12" customHeight="1">
      <c r="B743"/>
      <c r="C743"/>
      <c r="D743" s="6"/>
      <c r="E743" s="6"/>
      <c r="F743" s="6"/>
      <c r="G743"/>
      <c r="H743"/>
      <c r="I743"/>
      <c r="J743" s="11"/>
      <c r="K743"/>
      <c r="L743"/>
      <c r="M743" s="47"/>
      <c r="O743" s="37"/>
    </row>
    <row r="744" spans="2:15" s="1" customFormat="1" ht="12" customHeight="1">
      <c r="B744"/>
      <c r="C744"/>
      <c r="D744" s="6"/>
      <c r="E744" s="6"/>
      <c r="F744" s="6"/>
      <c r="G744"/>
      <c r="H744"/>
      <c r="I744"/>
      <c r="J744" s="11"/>
      <c r="K744"/>
      <c r="L744"/>
      <c r="M744" s="47"/>
      <c r="O744" s="37"/>
    </row>
    <row r="745" spans="2:15" s="1" customFormat="1" ht="12" customHeight="1">
      <c r="B745"/>
      <c r="C745"/>
      <c r="D745" s="6"/>
      <c r="E745" s="6"/>
      <c r="F745" s="6"/>
      <c r="G745"/>
      <c r="H745"/>
      <c r="I745"/>
      <c r="J745" s="11"/>
      <c r="K745"/>
      <c r="L745"/>
      <c r="M745" s="47"/>
      <c r="O745" s="37"/>
    </row>
    <row r="746" spans="2:15" s="1" customFormat="1" ht="12" customHeight="1">
      <c r="B746"/>
      <c r="C746"/>
      <c r="D746" s="6"/>
      <c r="E746" s="6"/>
      <c r="F746" s="6"/>
      <c r="G746"/>
      <c r="H746"/>
      <c r="I746"/>
      <c r="J746" s="11"/>
      <c r="K746"/>
      <c r="L746"/>
      <c r="M746" s="47"/>
      <c r="O746" s="37"/>
    </row>
    <row r="747" spans="2:15" s="1" customFormat="1" ht="12" customHeight="1">
      <c r="B747"/>
      <c r="C747"/>
      <c r="D747" s="6"/>
      <c r="E747" s="6"/>
      <c r="F747" s="6"/>
      <c r="G747"/>
      <c r="H747"/>
      <c r="I747"/>
      <c r="J747" s="11"/>
      <c r="K747"/>
      <c r="L747"/>
      <c r="M747" s="47"/>
      <c r="O747" s="37"/>
    </row>
    <row r="748" spans="2:15" s="1" customFormat="1" ht="12" customHeight="1">
      <c r="B748"/>
      <c r="C748"/>
      <c r="D748" s="6"/>
      <c r="E748" s="6"/>
      <c r="F748" s="6"/>
      <c r="G748"/>
      <c r="H748"/>
      <c r="I748"/>
      <c r="J748" s="11"/>
      <c r="K748"/>
      <c r="L748"/>
      <c r="M748" s="47"/>
      <c r="O748" s="37"/>
    </row>
    <row r="749" spans="2:15" s="1" customFormat="1" ht="12" customHeight="1">
      <c r="B749"/>
      <c r="C749"/>
      <c r="D749" s="6"/>
      <c r="E749" s="6"/>
      <c r="F749" s="6"/>
      <c r="G749"/>
      <c r="H749"/>
      <c r="I749"/>
      <c r="J749" s="11"/>
      <c r="K749"/>
      <c r="L749"/>
      <c r="M749" s="47"/>
      <c r="O749" s="37"/>
    </row>
    <row r="750" spans="2:15" s="1" customFormat="1" ht="12" customHeight="1">
      <c r="B750"/>
      <c r="C750"/>
      <c r="D750" s="6"/>
      <c r="E750" s="6"/>
      <c r="F750" s="6"/>
      <c r="G750"/>
      <c r="H750"/>
      <c r="I750"/>
      <c r="J750" s="11"/>
      <c r="K750"/>
      <c r="L750"/>
      <c r="M750" s="47"/>
      <c r="O750" s="37"/>
    </row>
    <row r="751" spans="2:15" s="1" customFormat="1" ht="12" customHeight="1">
      <c r="B751"/>
      <c r="C751"/>
      <c r="D751" s="6"/>
      <c r="E751" s="6"/>
      <c r="F751" s="6"/>
      <c r="G751"/>
      <c r="H751"/>
      <c r="I751"/>
      <c r="J751" s="11"/>
      <c r="K751"/>
      <c r="L751"/>
      <c r="M751" s="47"/>
      <c r="O751" s="37"/>
    </row>
    <row r="752" spans="2:15" s="1" customFormat="1" ht="12" customHeight="1">
      <c r="B752"/>
      <c r="C752"/>
      <c r="D752" s="6"/>
      <c r="E752" s="6"/>
      <c r="F752" s="6"/>
      <c r="G752"/>
      <c r="H752"/>
      <c r="I752"/>
      <c r="J752" s="11"/>
      <c r="K752"/>
      <c r="L752"/>
      <c r="M752" s="47"/>
      <c r="O752" s="37"/>
    </row>
    <row r="753" spans="2:15" s="1" customFormat="1" ht="12" customHeight="1">
      <c r="B753"/>
      <c r="C753"/>
      <c r="D753" s="6"/>
      <c r="E753" s="6"/>
      <c r="F753" s="6"/>
      <c r="G753"/>
      <c r="H753"/>
      <c r="I753"/>
      <c r="J753" s="11"/>
      <c r="K753"/>
      <c r="L753"/>
      <c r="M753" s="47"/>
      <c r="O753" s="37"/>
    </row>
    <row r="754" spans="2:15" s="1" customFormat="1" ht="12" customHeight="1">
      <c r="B754"/>
      <c r="C754"/>
      <c r="D754" s="6"/>
      <c r="E754" s="6"/>
      <c r="F754" s="6"/>
      <c r="G754"/>
      <c r="H754"/>
      <c r="I754"/>
      <c r="J754" s="11"/>
      <c r="K754"/>
      <c r="L754"/>
      <c r="M754" s="47"/>
      <c r="O754" s="37"/>
    </row>
    <row r="755" spans="2:15" s="1" customFormat="1" ht="12" customHeight="1">
      <c r="B755"/>
      <c r="C755"/>
      <c r="D755" s="6"/>
      <c r="E755" s="6"/>
      <c r="F755" s="6"/>
      <c r="G755"/>
      <c r="H755"/>
      <c r="I755"/>
      <c r="J755" s="11"/>
      <c r="K755"/>
      <c r="L755"/>
      <c r="M755" s="47"/>
      <c r="O755" s="37"/>
    </row>
    <row r="756" spans="2:15" s="1" customFormat="1" ht="12" customHeight="1">
      <c r="B756"/>
      <c r="C756"/>
      <c r="D756" s="6"/>
      <c r="E756" s="6"/>
      <c r="F756" s="6"/>
      <c r="G756"/>
      <c r="H756"/>
      <c r="I756"/>
      <c r="J756" s="11"/>
      <c r="K756"/>
      <c r="L756"/>
      <c r="M756" s="47"/>
      <c r="O756" s="37"/>
    </row>
    <row r="757" spans="2:15" s="1" customFormat="1" ht="12" customHeight="1">
      <c r="B757"/>
      <c r="C757"/>
      <c r="D757" s="6"/>
      <c r="E757" s="6"/>
      <c r="F757" s="6"/>
      <c r="G757"/>
      <c r="H757"/>
      <c r="I757"/>
      <c r="J757" s="11"/>
      <c r="K757"/>
      <c r="L757"/>
      <c r="M757" s="47"/>
      <c r="O757" s="37"/>
    </row>
    <row r="758" spans="2:15" s="1" customFormat="1" ht="12" customHeight="1">
      <c r="B758"/>
      <c r="C758"/>
      <c r="D758" s="6"/>
      <c r="E758" s="6"/>
      <c r="F758" s="6"/>
      <c r="G758"/>
      <c r="H758"/>
      <c r="I758"/>
      <c r="J758" s="11"/>
      <c r="K758"/>
      <c r="L758"/>
      <c r="M758" s="47"/>
      <c r="O758" s="37"/>
    </row>
    <row r="759" spans="2:15" s="1" customFormat="1" ht="12" customHeight="1">
      <c r="B759"/>
      <c r="C759"/>
      <c r="D759" s="6"/>
      <c r="E759" s="6"/>
      <c r="F759" s="6"/>
      <c r="G759"/>
      <c r="H759"/>
      <c r="I759"/>
      <c r="J759" s="11"/>
      <c r="K759"/>
      <c r="L759"/>
      <c r="M759" s="47"/>
      <c r="O759" s="37"/>
    </row>
    <row r="760" spans="2:15" s="1" customFormat="1" ht="12" customHeight="1">
      <c r="B760"/>
      <c r="C760"/>
      <c r="D760" s="6"/>
      <c r="E760" s="6"/>
      <c r="F760" s="6"/>
      <c r="G760"/>
      <c r="H760"/>
      <c r="I760"/>
      <c r="J760" s="11"/>
      <c r="K760"/>
      <c r="L760"/>
      <c r="M760" s="47"/>
      <c r="O760" s="37"/>
    </row>
    <row r="761" spans="2:15" s="1" customFormat="1" ht="12" customHeight="1">
      <c r="B761"/>
      <c r="C761"/>
      <c r="D761" s="6"/>
      <c r="E761" s="6"/>
      <c r="F761" s="6"/>
      <c r="G761"/>
      <c r="H761"/>
      <c r="I761"/>
      <c r="J761" s="11"/>
      <c r="K761"/>
      <c r="L761"/>
      <c r="M761" s="47"/>
      <c r="O761" s="37"/>
    </row>
    <row r="762" spans="2:15" s="1" customFormat="1" ht="12" customHeight="1">
      <c r="B762"/>
      <c r="C762"/>
      <c r="D762" s="6"/>
      <c r="E762" s="6"/>
      <c r="F762" s="6"/>
      <c r="G762"/>
      <c r="H762"/>
      <c r="I762"/>
      <c r="J762" s="11"/>
      <c r="K762"/>
      <c r="L762"/>
      <c r="M762" s="47"/>
      <c r="O762" s="37"/>
    </row>
    <row r="763" spans="2:15" s="1" customFormat="1" ht="12" customHeight="1">
      <c r="B763"/>
      <c r="C763"/>
      <c r="D763" s="6"/>
      <c r="E763" s="6"/>
      <c r="F763" s="6"/>
      <c r="G763"/>
      <c r="H763"/>
      <c r="I763"/>
      <c r="J763" s="11"/>
      <c r="K763"/>
      <c r="L763"/>
      <c r="M763" s="47"/>
      <c r="O763" s="37"/>
    </row>
    <row r="764" spans="2:15" s="1" customFormat="1" ht="12" customHeight="1">
      <c r="B764"/>
      <c r="C764"/>
      <c r="D764" s="6"/>
      <c r="E764" s="6"/>
      <c r="F764" s="6"/>
      <c r="G764"/>
      <c r="H764"/>
      <c r="I764"/>
      <c r="J764" s="11"/>
      <c r="K764"/>
      <c r="L764"/>
      <c r="M764" s="47"/>
      <c r="O764" s="37"/>
    </row>
    <row r="765" spans="2:15" s="1" customFormat="1" ht="12" customHeight="1">
      <c r="B765"/>
      <c r="C765"/>
      <c r="D765" s="6"/>
      <c r="E765" s="6"/>
      <c r="F765" s="6"/>
      <c r="G765"/>
      <c r="H765"/>
      <c r="I765"/>
      <c r="J765" s="11"/>
      <c r="K765"/>
      <c r="L765"/>
      <c r="M765" s="47"/>
      <c r="O765" s="37"/>
    </row>
    <row r="766" spans="2:15" s="1" customFormat="1" ht="12" customHeight="1">
      <c r="B766"/>
      <c r="C766"/>
      <c r="D766" s="6"/>
      <c r="E766" s="6"/>
      <c r="F766" s="6"/>
      <c r="G766"/>
      <c r="H766"/>
      <c r="I766"/>
      <c r="J766" s="11"/>
      <c r="K766"/>
      <c r="L766"/>
      <c r="M766" s="47"/>
      <c r="O766" s="37"/>
    </row>
    <row r="767" spans="2:15" s="1" customFormat="1" ht="12" customHeight="1">
      <c r="B767"/>
      <c r="C767"/>
      <c r="D767" s="6"/>
      <c r="E767" s="6"/>
      <c r="F767" s="6"/>
      <c r="G767"/>
      <c r="H767"/>
      <c r="I767"/>
      <c r="J767" s="11"/>
      <c r="K767"/>
      <c r="L767"/>
      <c r="M767" s="47"/>
      <c r="O767" s="37"/>
    </row>
    <row r="768" spans="2:15" s="1" customFormat="1" ht="12" customHeight="1">
      <c r="B768"/>
      <c r="C768"/>
      <c r="D768" s="6"/>
      <c r="E768" s="6"/>
      <c r="F768" s="6"/>
      <c r="G768"/>
      <c r="H768"/>
      <c r="I768"/>
      <c r="J768" s="11"/>
      <c r="K768"/>
      <c r="L768"/>
      <c r="M768" s="47"/>
      <c r="O768" s="37"/>
    </row>
    <row r="769" spans="2:15" s="1" customFormat="1" ht="12" customHeight="1">
      <c r="B769"/>
      <c r="C769"/>
      <c r="D769" s="6"/>
      <c r="E769" s="6"/>
      <c r="F769" s="6"/>
      <c r="G769"/>
      <c r="H769"/>
      <c r="I769"/>
      <c r="J769" s="11"/>
      <c r="K769"/>
      <c r="L769"/>
      <c r="M769" s="47"/>
      <c r="O769" s="37"/>
    </row>
    <row r="770" spans="2:15" s="1" customFormat="1" ht="12" customHeight="1">
      <c r="B770"/>
      <c r="C770"/>
      <c r="D770" s="6"/>
      <c r="E770" s="6"/>
      <c r="F770" s="6"/>
      <c r="G770"/>
      <c r="H770"/>
      <c r="I770"/>
      <c r="J770" s="11"/>
      <c r="K770"/>
      <c r="L770"/>
      <c r="M770" s="47"/>
      <c r="O770" s="37"/>
    </row>
    <row r="771" spans="2:15" s="1" customFormat="1" ht="12" customHeight="1">
      <c r="B771"/>
      <c r="C771"/>
      <c r="D771" s="6"/>
      <c r="E771" s="6"/>
      <c r="F771" s="6"/>
      <c r="G771"/>
      <c r="H771"/>
      <c r="I771"/>
      <c r="J771" s="11"/>
      <c r="K771"/>
      <c r="L771"/>
      <c r="M771" s="47"/>
      <c r="O771" s="37"/>
    </row>
    <row r="772" spans="2:15" s="1" customFormat="1" ht="12" customHeight="1">
      <c r="B772"/>
      <c r="C772"/>
      <c r="D772" s="6"/>
      <c r="E772" s="6"/>
      <c r="F772" s="6"/>
      <c r="G772"/>
      <c r="H772"/>
      <c r="I772"/>
      <c r="J772" s="11"/>
      <c r="K772"/>
      <c r="L772"/>
      <c r="M772" s="47"/>
      <c r="O772" s="37"/>
    </row>
    <row r="773" spans="2:15" s="1" customFormat="1" ht="12" customHeight="1">
      <c r="B773"/>
      <c r="C773"/>
      <c r="D773" s="6"/>
      <c r="E773" s="6"/>
      <c r="F773" s="6"/>
      <c r="G773"/>
      <c r="H773"/>
      <c r="I773"/>
      <c r="J773" s="11"/>
      <c r="K773"/>
      <c r="L773"/>
      <c r="M773" s="47"/>
      <c r="O773" s="37"/>
    </row>
    <row r="774" spans="2:15" s="1" customFormat="1" ht="12" customHeight="1">
      <c r="B774"/>
      <c r="C774"/>
      <c r="D774" s="6"/>
      <c r="E774" s="6"/>
      <c r="F774" s="6"/>
      <c r="G774"/>
      <c r="H774"/>
      <c r="I774"/>
      <c r="J774" s="11"/>
      <c r="K774"/>
      <c r="L774"/>
      <c r="M774" s="47"/>
      <c r="O774" s="37"/>
    </row>
    <row r="775" spans="2:15" s="1" customFormat="1" ht="12" customHeight="1">
      <c r="B775"/>
      <c r="C775"/>
      <c r="D775" s="6"/>
      <c r="E775" s="6"/>
      <c r="F775" s="6"/>
      <c r="G775"/>
      <c r="H775"/>
      <c r="I775"/>
      <c r="J775" s="11"/>
      <c r="K775"/>
      <c r="L775"/>
      <c r="M775" s="47"/>
      <c r="O775" s="37"/>
    </row>
    <row r="776" spans="2:15" s="1" customFormat="1" ht="12" customHeight="1">
      <c r="B776"/>
      <c r="C776"/>
      <c r="D776" s="6"/>
      <c r="E776" s="6"/>
      <c r="F776" s="6"/>
      <c r="G776"/>
      <c r="H776"/>
      <c r="I776"/>
      <c r="J776" s="11"/>
      <c r="K776"/>
      <c r="L776"/>
      <c r="M776" s="47"/>
      <c r="O776" s="37"/>
    </row>
    <row r="777" spans="2:15" s="1" customFormat="1" ht="12" customHeight="1">
      <c r="B777"/>
      <c r="C777"/>
      <c r="D777" s="6"/>
      <c r="E777" s="6"/>
      <c r="F777" s="6"/>
      <c r="G777"/>
      <c r="H777"/>
      <c r="I777"/>
      <c r="J777" s="11"/>
      <c r="K777"/>
      <c r="L777"/>
      <c r="M777" s="47"/>
      <c r="O777" s="37"/>
    </row>
    <row r="778" spans="2:15" s="1" customFormat="1" ht="12" customHeight="1">
      <c r="B778"/>
      <c r="C778"/>
      <c r="D778" s="6"/>
      <c r="E778" s="6"/>
      <c r="F778" s="6"/>
      <c r="G778"/>
      <c r="H778"/>
      <c r="I778"/>
      <c r="J778" s="11"/>
      <c r="K778"/>
      <c r="L778"/>
      <c r="M778" s="47"/>
      <c r="O778" s="37"/>
    </row>
    <row r="779" spans="2:15" s="1" customFormat="1" ht="12" customHeight="1">
      <c r="B779"/>
      <c r="C779"/>
      <c r="D779" s="6"/>
      <c r="E779" s="6"/>
      <c r="F779" s="6"/>
      <c r="G779"/>
      <c r="H779"/>
      <c r="I779"/>
      <c r="J779" s="11"/>
      <c r="K779"/>
      <c r="L779"/>
      <c r="M779" s="47"/>
      <c r="O779" s="37"/>
    </row>
    <row r="780" spans="2:15" s="1" customFormat="1" ht="12" customHeight="1">
      <c r="B780"/>
      <c r="C780"/>
      <c r="D780" s="6"/>
      <c r="E780" s="6"/>
      <c r="F780" s="6"/>
      <c r="G780"/>
      <c r="H780"/>
      <c r="I780"/>
      <c r="J780" s="11"/>
      <c r="K780"/>
      <c r="L780"/>
      <c r="M780" s="47"/>
      <c r="O780" s="37"/>
    </row>
    <row r="781" spans="2:15" s="1" customFormat="1" ht="12" customHeight="1">
      <c r="B781"/>
      <c r="C781"/>
      <c r="D781" s="6"/>
      <c r="E781" s="6"/>
      <c r="F781" s="6"/>
      <c r="G781"/>
      <c r="H781"/>
      <c r="I781"/>
      <c r="J781" s="11"/>
      <c r="K781"/>
      <c r="L781"/>
      <c r="M781" s="47"/>
      <c r="O781" s="37"/>
    </row>
    <row r="782" spans="2:15" s="1" customFormat="1" ht="12" customHeight="1">
      <c r="B782"/>
      <c r="C782"/>
      <c r="D782" s="6"/>
      <c r="E782" s="6"/>
      <c r="F782" s="6"/>
      <c r="G782"/>
      <c r="H782"/>
      <c r="I782"/>
      <c r="J782" s="11"/>
      <c r="K782"/>
      <c r="L782"/>
      <c r="M782" s="47"/>
      <c r="O782" s="37"/>
    </row>
    <row r="783" spans="2:15" s="1" customFormat="1" ht="12" customHeight="1">
      <c r="B783"/>
      <c r="C783"/>
      <c r="D783" s="6"/>
      <c r="E783" s="6"/>
      <c r="F783" s="6"/>
      <c r="G783"/>
      <c r="H783"/>
      <c r="I783"/>
      <c r="J783" s="11"/>
      <c r="K783"/>
      <c r="L783"/>
      <c r="M783" s="47"/>
      <c r="O783" s="37"/>
    </row>
    <row r="784" spans="2:15" s="1" customFormat="1" ht="12" customHeight="1">
      <c r="B784"/>
      <c r="C784"/>
      <c r="D784" s="6"/>
      <c r="E784" s="6"/>
      <c r="F784" s="6"/>
      <c r="G784"/>
      <c r="H784"/>
      <c r="I784"/>
      <c r="J784" s="11"/>
      <c r="K784"/>
      <c r="L784"/>
      <c r="M784" s="47"/>
      <c r="O784" s="37"/>
    </row>
    <row r="785" spans="2:15" s="1" customFormat="1" ht="12" customHeight="1">
      <c r="B785"/>
      <c r="C785"/>
      <c r="D785" s="6"/>
      <c r="E785" s="6"/>
      <c r="F785" s="6"/>
      <c r="G785"/>
      <c r="H785"/>
      <c r="I785"/>
      <c r="J785" s="11"/>
      <c r="K785"/>
      <c r="L785"/>
      <c r="M785" s="47"/>
      <c r="O785" s="37"/>
    </row>
    <row r="786" spans="2:15" s="1" customFormat="1" ht="12" customHeight="1">
      <c r="B786"/>
      <c r="C786"/>
      <c r="D786" s="6"/>
      <c r="E786" s="6"/>
      <c r="F786" s="6"/>
      <c r="G786"/>
      <c r="H786"/>
      <c r="I786"/>
      <c r="J786" s="11"/>
      <c r="K786"/>
      <c r="L786"/>
      <c r="M786" s="47"/>
      <c r="O786" s="37"/>
    </row>
    <row r="787" spans="2:15" s="1" customFormat="1" ht="12" customHeight="1">
      <c r="B787"/>
      <c r="C787"/>
      <c r="D787" s="6"/>
      <c r="E787" s="6"/>
      <c r="F787" s="6"/>
      <c r="G787"/>
      <c r="H787"/>
      <c r="I787"/>
      <c r="J787" s="11"/>
      <c r="K787"/>
      <c r="L787"/>
      <c r="M787" s="47"/>
      <c r="O787" s="37"/>
    </row>
    <row r="788" spans="2:15" s="1" customFormat="1" ht="12" customHeight="1">
      <c r="B788"/>
      <c r="C788"/>
      <c r="D788" s="6"/>
      <c r="E788" s="6"/>
      <c r="F788" s="6"/>
      <c r="G788"/>
      <c r="H788"/>
      <c r="I788"/>
      <c r="J788" s="11"/>
      <c r="K788"/>
      <c r="L788"/>
      <c r="M788" s="47"/>
      <c r="O788" s="37"/>
    </row>
    <row r="789" spans="2:15" s="1" customFormat="1" ht="12" customHeight="1">
      <c r="B789"/>
      <c r="C789"/>
      <c r="D789" s="6"/>
      <c r="E789" s="6"/>
      <c r="F789" s="6"/>
      <c r="G789"/>
      <c r="H789"/>
      <c r="I789"/>
      <c r="J789" s="11"/>
      <c r="K789"/>
      <c r="L789"/>
      <c r="M789" s="47"/>
      <c r="O789" s="37"/>
    </row>
    <row r="790" spans="2:15" s="1" customFormat="1" ht="12" customHeight="1">
      <c r="B790"/>
      <c r="C790"/>
      <c r="D790" s="6"/>
      <c r="E790" s="6"/>
      <c r="F790" s="6"/>
      <c r="G790"/>
      <c r="H790"/>
      <c r="I790"/>
      <c r="J790" s="11"/>
      <c r="K790"/>
      <c r="L790"/>
      <c r="M790" s="47"/>
      <c r="O790" s="37"/>
    </row>
    <row r="791" spans="2:15" s="1" customFormat="1" ht="12" customHeight="1">
      <c r="B791"/>
      <c r="C791"/>
      <c r="D791" s="6"/>
      <c r="E791" s="6"/>
      <c r="F791" s="6"/>
      <c r="G791"/>
      <c r="H791"/>
      <c r="I791"/>
      <c r="J791" s="11"/>
      <c r="K791"/>
      <c r="L791"/>
      <c r="M791" s="47"/>
      <c r="O791" s="37"/>
    </row>
    <row r="792" spans="2:15" s="1" customFormat="1" ht="12" customHeight="1">
      <c r="B792"/>
      <c r="C792"/>
      <c r="D792" s="6"/>
      <c r="E792" s="6"/>
      <c r="F792" s="6"/>
      <c r="G792"/>
      <c r="H792"/>
      <c r="I792"/>
      <c r="J792" s="11"/>
      <c r="K792"/>
      <c r="L792"/>
      <c r="M792" s="47"/>
      <c r="O792" s="37"/>
    </row>
    <row r="793" spans="2:15" s="1" customFormat="1" ht="12" customHeight="1">
      <c r="B793"/>
      <c r="C793"/>
      <c r="D793" s="6"/>
      <c r="E793" s="6"/>
      <c r="F793" s="6"/>
      <c r="G793"/>
      <c r="H793"/>
      <c r="I793"/>
      <c r="J793" s="11"/>
      <c r="K793"/>
      <c r="L793"/>
      <c r="M793" s="47"/>
      <c r="O793" s="37"/>
    </row>
    <row r="794" spans="2:15" s="1" customFormat="1" ht="12" customHeight="1">
      <c r="B794"/>
      <c r="C794"/>
      <c r="D794" s="6"/>
      <c r="E794" s="6"/>
      <c r="F794" s="6"/>
      <c r="G794"/>
      <c r="H794"/>
      <c r="I794"/>
      <c r="J794" s="11"/>
      <c r="K794"/>
      <c r="L794"/>
      <c r="M794" s="47"/>
      <c r="O794" s="37"/>
    </row>
    <row r="795" spans="2:15" s="1" customFormat="1" ht="12" customHeight="1">
      <c r="B795"/>
      <c r="C795"/>
      <c r="D795" s="6"/>
      <c r="E795" s="6"/>
      <c r="F795" s="6"/>
      <c r="G795"/>
      <c r="H795"/>
      <c r="I795"/>
      <c r="J795" s="11"/>
      <c r="K795"/>
      <c r="L795"/>
      <c r="M795" s="47"/>
      <c r="O795" s="37"/>
    </row>
    <row r="796" spans="2:15" s="1" customFormat="1" ht="12" customHeight="1">
      <c r="B796"/>
      <c r="C796"/>
      <c r="D796" s="6"/>
      <c r="E796" s="6"/>
      <c r="F796" s="6"/>
      <c r="G796"/>
      <c r="H796"/>
      <c r="I796"/>
      <c r="J796" s="11"/>
      <c r="K796"/>
      <c r="L796"/>
      <c r="M796" s="47"/>
      <c r="O796" s="37"/>
    </row>
    <row r="797" spans="2:15" s="1" customFormat="1" ht="12" customHeight="1">
      <c r="B797"/>
      <c r="C797"/>
      <c r="D797" s="6"/>
      <c r="E797" s="6"/>
      <c r="F797" s="6"/>
      <c r="G797"/>
      <c r="H797"/>
      <c r="I797"/>
      <c r="J797" s="11"/>
      <c r="K797"/>
      <c r="L797"/>
      <c r="M797" s="47"/>
      <c r="O797" s="37"/>
    </row>
    <row r="798" spans="2:15" s="1" customFormat="1" ht="12" customHeight="1">
      <c r="B798"/>
      <c r="C798"/>
      <c r="D798" s="6"/>
      <c r="E798" s="6"/>
      <c r="F798" s="6"/>
      <c r="G798"/>
      <c r="H798"/>
      <c r="I798"/>
      <c r="J798" s="11"/>
      <c r="K798"/>
      <c r="L798"/>
      <c r="M798" s="47"/>
      <c r="O798" s="37"/>
    </row>
    <row r="799" spans="2:15" s="1" customFormat="1" ht="12" customHeight="1">
      <c r="B799"/>
      <c r="C799"/>
      <c r="D799" s="6"/>
      <c r="E799" s="6"/>
      <c r="F799" s="6"/>
      <c r="G799"/>
      <c r="H799"/>
      <c r="I799"/>
      <c r="J799" s="11"/>
      <c r="K799"/>
      <c r="L799"/>
      <c r="M799" s="47"/>
      <c r="O799" s="37"/>
    </row>
    <row r="800" spans="2:15" s="1" customFormat="1" ht="12" customHeight="1">
      <c r="B800"/>
      <c r="C800"/>
      <c r="D800" s="6"/>
      <c r="E800" s="6"/>
      <c r="F800" s="6"/>
      <c r="G800"/>
      <c r="H800"/>
      <c r="I800"/>
      <c r="J800" s="11"/>
      <c r="K800"/>
      <c r="L800"/>
      <c r="M800" s="47"/>
      <c r="O800" s="37"/>
    </row>
    <row r="801" spans="2:15" s="1" customFormat="1" ht="12" customHeight="1">
      <c r="B801"/>
      <c r="C801"/>
      <c r="D801" s="6"/>
      <c r="E801" s="6"/>
      <c r="F801" s="6"/>
      <c r="G801"/>
      <c r="H801"/>
      <c r="I801"/>
      <c r="J801" s="11"/>
      <c r="K801"/>
      <c r="L801"/>
      <c r="M801" s="47"/>
      <c r="O801" s="37"/>
    </row>
    <row r="802" spans="2:15" s="1" customFormat="1" ht="12" customHeight="1">
      <c r="B802"/>
      <c r="C802"/>
      <c r="D802" s="6"/>
      <c r="E802" s="6"/>
      <c r="F802" s="6"/>
      <c r="G802"/>
      <c r="H802"/>
      <c r="I802"/>
      <c r="J802" s="11"/>
      <c r="K802"/>
      <c r="L802"/>
      <c r="M802" s="47"/>
      <c r="O802" s="37"/>
    </row>
    <row r="803" spans="2:15" s="1" customFormat="1" ht="12" customHeight="1">
      <c r="B803"/>
      <c r="C803"/>
      <c r="D803" s="6"/>
      <c r="E803" s="6"/>
      <c r="F803" s="6"/>
      <c r="G803"/>
      <c r="H803"/>
      <c r="I803"/>
      <c r="J803" s="11"/>
      <c r="K803"/>
      <c r="L803"/>
      <c r="M803" s="47"/>
      <c r="O803" s="37"/>
    </row>
    <row r="804" spans="2:15" s="1" customFormat="1" ht="12" customHeight="1">
      <c r="B804"/>
      <c r="C804"/>
      <c r="D804" s="6"/>
      <c r="E804" s="6"/>
      <c r="F804" s="6"/>
      <c r="G804"/>
      <c r="H804"/>
      <c r="I804"/>
      <c r="J804" s="11"/>
      <c r="K804"/>
      <c r="L804"/>
      <c r="M804" s="47"/>
      <c r="O804" s="37"/>
    </row>
    <row r="805" spans="2:15" s="1" customFormat="1" ht="12" customHeight="1">
      <c r="B805"/>
      <c r="C805"/>
      <c r="D805" s="6"/>
      <c r="E805" s="6"/>
      <c r="F805" s="6"/>
      <c r="G805"/>
      <c r="H805"/>
      <c r="I805"/>
      <c r="J805" s="11"/>
      <c r="K805"/>
      <c r="L805"/>
      <c r="M805" s="47"/>
      <c r="O805" s="37"/>
    </row>
    <row r="806" spans="2:15" s="1" customFormat="1" ht="12" customHeight="1">
      <c r="B806"/>
      <c r="C806"/>
      <c r="D806" s="6"/>
      <c r="E806" s="6"/>
      <c r="F806" s="6"/>
      <c r="G806"/>
      <c r="H806"/>
      <c r="I806"/>
      <c r="J806" s="11"/>
      <c r="K806"/>
      <c r="L806"/>
      <c r="M806" s="47"/>
      <c r="O806" s="37"/>
    </row>
    <row r="807" spans="2:15" s="1" customFormat="1" ht="12" customHeight="1">
      <c r="B807"/>
      <c r="C807"/>
      <c r="D807" s="6"/>
      <c r="E807" s="6"/>
      <c r="F807" s="6"/>
      <c r="G807"/>
      <c r="H807"/>
      <c r="I807"/>
      <c r="J807" s="11"/>
      <c r="K807"/>
      <c r="L807"/>
      <c r="M807" s="47"/>
      <c r="O807" s="37"/>
    </row>
    <row r="808" spans="2:15" s="1" customFormat="1" ht="12" customHeight="1">
      <c r="B808"/>
      <c r="C808"/>
      <c r="D808" s="6"/>
      <c r="E808" s="6"/>
      <c r="F808" s="6"/>
      <c r="G808"/>
      <c r="H808"/>
      <c r="I808"/>
      <c r="J808" s="11"/>
      <c r="K808"/>
      <c r="L808"/>
      <c r="M808" s="47"/>
      <c r="O808" s="37"/>
    </row>
    <row r="809" spans="2:15" s="1" customFormat="1" ht="12" customHeight="1">
      <c r="B809"/>
      <c r="C809"/>
      <c r="D809" s="6"/>
      <c r="E809" s="6"/>
      <c r="F809" s="6"/>
      <c r="G809"/>
      <c r="H809"/>
      <c r="I809"/>
      <c r="J809" s="11"/>
      <c r="K809"/>
      <c r="L809"/>
      <c r="M809" s="47"/>
      <c r="O809" s="37"/>
    </row>
    <row r="810" spans="2:15" s="1" customFormat="1" ht="12" customHeight="1">
      <c r="B810"/>
      <c r="C810"/>
      <c r="D810" s="6"/>
      <c r="E810" s="6"/>
      <c r="F810" s="6"/>
      <c r="G810"/>
      <c r="H810"/>
      <c r="I810"/>
      <c r="J810" s="11"/>
      <c r="K810"/>
      <c r="L810"/>
      <c r="M810" s="47"/>
      <c r="O810" s="37"/>
    </row>
    <row r="811" spans="2:15" s="1" customFormat="1" ht="12" customHeight="1">
      <c r="B811"/>
      <c r="C811"/>
      <c r="D811" s="6"/>
      <c r="E811" s="6"/>
      <c r="F811" s="6"/>
      <c r="G811"/>
      <c r="H811"/>
      <c r="I811"/>
      <c r="J811" s="11"/>
      <c r="K811"/>
      <c r="L811"/>
      <c r="M811" s="47"/>
      <c r="O811" s="37"/>
    </row>
    <row r="812" spans="2:15" s="1" customFormat="1" ht="12" customHeight="1">
      <c r="B812"/>
      <c r="C812"/>
      <c r="D812" s="6"/>
      <c r="E812" s="6"/>
      <c r="F812" s="6"/>
      <c r="G812"/>
      <c r="H812"/>
      <c r="I812"/>
      <c r="J812" s="11"/>
      <c r="K812"/>
      <c r="L812"/>
      <c r="M812" s="47"/>
      <c r="O812" s="37"/>
    </row>
    <row r="813" spans="2:15" s="1" customFormat="1" ht="12" customHeight="1">
      <c r="B813"/>
      <c r="C813"/>
      <c r="D813" s="6"/>
      <c r="E813" s="6"/>
      <c r="F813" s="6"/>
      <c r="G813"/>
      <c r="H813"/>
      <c r="I813"/>
      <c r="J813" s="11"/>
      <c r="K813"/>
      <c r="L813"/>
      <c r="M813" s="47"/>
      <c r="O813" s="37"/>
    </row>
    <row r="814" spans="2:15" s="1" customFormat="1" ht="12" customHeight="1">
      <c r="B814"/>
      <c r="C814"/>
      <c r="D814" s="6"/>
      <c r="E814" s="6"/>
      <c r="F814" s="6"/>
      <c r="G814"/>
      <c r="H814"/>
      <c r="I814"/>
      <c r="J814" s="11"/>
      <c r="K814"/>
      <c r="L814"/>
      <c r="M814" s="47"/>
      <c r="O814" s="37"/>
    </row>
    <row r="815" spans="2:15" s="1" customFormat="1" ht="12" customHeight="1">
      <c r="B815"/>
      <c r="C815"/>
      <c r="D815" s="6"/>
      <c r="E815" s="6"/>
      <c r="F815" s="6"/>
      <c r="G815"/>
      <c r="H815"/>
      <c r="I815"/>
      <c r="J815" s="11"/>
      <c r="K815"/>
      <c r="L815"/>
      <c r="M815" s="47"/>
      <c r="O815" s="37"/>
    </row>
    <row r="816" spans="2:15" s="1" customFormat="1" ht="12" customHeight="1">
      <c r="B816"/>
      <c r="C816"/>
      <c r="D816" s="6"/>
      <c r="E816" s="6"/>
      <c r="F816" s="6"/>
      <c r="G816"/>
      <c r="H816"/>
      <c r="I816"/>
      <c r="J816" s="11"/>
      <c r="K816"/>
      <c r="L816"/>
      <c r="M816" s="47"/>
      <c r="O816" s="37"/>
    </row>
    <row r="817" spans="2:15" s="1" customFormat="1" ht="12" customHeight="1">
      <c r="B817"/>
      <c r="C817"/>
      <c r="D817" s="6"/>
      <c r="E817" s="6"/>
      <c r="F817" s="6"/>
      <c r="G817"/>
      <c r="H817"/>
      <c r="I817"/>
      <c r="J817" s="11"/>
      <c r="K817"/>
      <c r="L817"/>
      <c r="M817" s="47"/>
      <c r="O817" s="37"/>
    </row>
    <row r="818" spans="2:15" s="1" customFormat="1" ht="12" customHeight="1">
      <c r="B818"/>
      <c r="C818"/>
      <c r="D818" s="6"/>
      <c r="E818" s="6"/>
      <c r="F818" s="6"/>
      <c r="G818"/>
      <c r="H818"/>
      <c r="I818"/>
      <c r="J818" s="11"/>
      <c r="K818"/>
      <c r="L818"/>
      <c r="M818" s="47"/>
      <c r="O818" s="37"/>
    </row>
    <row r="819" spans="2:15" s="1" customFormat="1" ht="12" customHeight="1">
      <c r="B819"/>
      <c r="C819"/>
      <c r="D819" s="6"/>
      <c r="E819" s="6"/>
      <c r="F819" s="6"/>
      <c r="G819"/>
      <c r="H819"/>
      <c r="I819"/>
      <c r="J819" s="11"/>
      <c r="K819"/>
      <c r="L819"/>
      <c r="M819" s="47"/>
      <c r="O819" s="37"/>
    </row>
    <row r="820" spans="2:15" s="1" customFormat="1" ht="12" customHeight="1">
      <c r="B820"/>
      <c r="C820"/>
      <c r="D820" s="6"/>
      <c r="E820" s="6"/>
      <c r="F820" s="6"/>
      <c r="G820"/>
      <c r="H820"/>
      <c r="I820"/>
      <c r="J820" s="11"/>
      <c r="K820"/>
      <c r="L820"/>
      <c r="M820" s="47"/>
      <c r="O820" s="37"/>
    </row>
    <row r="821" spans="2:15" s="1" customFormat="1" ht="12" customHeight="1">
      <c r="B821"/>
      <c r="C821"/>
      <c r="D821" s="6"/>
      <c r="E821" s="6"/>
      <c r="F821" s="6"/>
      <c r="G821"/>
      <c r="H821"/>
      <c r="I821"/>
      <c r="J821" s="11"/>
      <c r="K821"/>
      <c r="L821"/>
      <c r="M821" s="47"/>
      <c r="O821" s="37"/>
    </row>
    <row r="822" spans="2:15" s="1" customFormat="1" ht="12" customHeight="1">
      <c r="B822"/>
      <c r="C822"/>
      <c r="D822" s="6"/>
      <c r="E822" s="6"/>
      <c r="F822" s="6"/>
      <c r="G822"/>
      <c r="H822"/>
      <c r="I822"/>
      <c r="J822" s="11"/>
      <c r="K822"/>
      <c r="L822"/>
      <c r="M822" s="47"/>
      <c r="O822" s="37"/>
    </row>
    <row r="823" spans="2:15" s="1" customFormat="1" ht="12" customHeight="1">
      <c r="B823"/>
      <c r="C823"/>
      <c r="D823" s="6"/>
      <c r="E823" s="6"/>
      <c r="F823" s="6"/>
      <c r="G823"/>
      <c r="H823"/>
      <c r="I823"/>
      <c r="J823" s="11"/>
      <c r="K823"/>
      <c r="L823"/>
      <c r="M823" s="47"/>
      <c r="O823" s="37"/>
    </row>
    <row r="824" spans="2:15" s="1" customFormat="1" ht="12" customHeight="1">
      <c r="B824"/>
      <c r="C824"/>
      <c r="D824" s="6"/>
      <c r="E824" s="6"/>
      <c r="F824" s="6"/>
      <c r="G824"/>
      <c r="H824"/>
      <c r="I824"/>
      <c r="J824" s="11"/>
      <c r="K824"/>
      <c r="L824"/>
      <c r="M824" s="47"/>
      <c r="O824" s="37"/>
    </row>
    <row r="825" spans="2:15" s="1" customFormat="1" ht="12" customHeight="1">
      <c r="B825"/>
      <c r="C825"/>
      <c r="D825" s="6"/>
      <c r="E825" s="6"/>
      <c r="F825" s="6"/>
      <c r="G825"/>
      <c r="H825"/>
      <c r="I825"/>
      <c r="J825" s="11"/>
      <c r="K825"/>
      <c r="L825"/>
      <c r="M825" s="47"/>
      <c r="O825" s="37"/>
    </row>
    <row r="826" spans="2:15" s="1" customFormat="1" ht="12" customHeight="1">
      <c r="B826"/>
      <c r="C826"/>
      <c r="D826" s="6"/>
      <c r="E826" s="6"/>
      <c r="F826" s="6"/>
      <c r="G826"/>
      <c r="H826"/>
      <c r="I826"/>
      <c r="J826" s="11"/>
      <c r="K826"/>
      <c r="L826"/>
      <c r="M826" s="47"/>
      <c r="O826" s="37"/>
    </row>
    <row r="827" spans="2:15" s="1" customFormat="1" ht="12" customHeight="1">
      <c r="B827"/>
      <c r="C827"/>
      <c r="D827" s="6"/>
      <c r="E827" s="6"/>
      <c r="F827" s="6"/>
      <c r="G827"/>
      <c r="H827"/>
      <c r="I827"/>
      <c r="J827" s="11"/>
      <c r="K827"/>
      <c r="L827"/>
      <c r="M827" s="47"/>
      <c r="O827" s="37"/>
    </row>
    <row r="828" spans="2:15" s="1" customFormat="1" ht="12" customHeight="1">
      <c r="B828"/>
      <c r="C828"/>
      <c r="D828" s="6"/>
      <c r="E828" s="6"/>
      <c r="F828" s="6"/>
      <c r="G828"/>
      <c r="H828"/>
      <c r="I828"/>
      <c r="J828" s="11"/>
      <c r="K828"/>
      <c r="L828"/>
      <c r="M828" s="47"/>
      <c r="O828" s="37"/>
    </row>
    <row r="829" spans="2:15" s="1" customFormat="1" ht="12" customHeight="1">
      <c r="B829"/>
      <c r="C829"/>
      <c r="D829" s="6"/>
      <c r="E829" s="6"/>
      <c r="F829" s="6"/>
      <c r="G829"/>
      <c r="H829"/>
      <c r="I829"/>
      <c r="J829" s="11"/>
      <c r="K829"/>
      <c r="L829"/>
      <c r="M829" s="47"/>
      <c r="O829" s="37"/>
    </row>
    <row r="830" spans="2:15" s="1" customFormat="1" ht="12" customHeight="1">
      <c r="B830"/>
      <c r="C830"/>
      <c r="D830" s="6"/>
      <c r="E830" s="6"/>
      <c r="F830" s="6"/>
      <c r="G830"/>
      <c r="H830"/>
      <c r="I830"/>
      <c r="J830" s="11"/>
      <c r="K830"/>
      <c r="L830"/>
      <c r="M830" s="47"/>
      <c r="O830" s="37"/>
    </row>
    <row r="831" spans="2:15" s="1" customFormat="1" ht="12" customHeight="1">
      <c r="B831"/>
      <c r="C831"/>
      <c r="D831" s="6"/>
      <c r="E831" s="6"/>
      <c r="F831" s="6"/>
      <c r="G831"/>
      <c r="H831"/>
      <c r="I831"/>
      <c r="J831" s="11"/>
      <c r="K831"/>
      <c r="L831"/>
      <c r="M831" s="47"/>
      <c r="O831" s="37"/>
    </row>
    <row r="832" spans="2:15" s="1" customFormat="1" ht="12" customHeight="1">
      <c r="B832"/>
      <c r="C832"/>
      <c r="D832" s="6"/>
      <c r="E832" s="6"/>
      <c r="F832" s="6"/>
      <c r="G832"/>
      <c r="H832"/>
      <c r="I832"/>
      <c r="J832" s="11"/>
      <c r="K832"/>
      <c r="L832"/>
      <c r="M832" s="47"/>
      <c r="O832" s="37"/>
    </row>
    <row r="833" spans="2:15" s="1" customFormat="1" ht="12" customHeight="1">
      <c r="B833"/>
      <c r="C833"/>
      <c r="D833" s="6"/>
      <c r="E833" s="6"/>
      <c r="F833" s="6"/>
      <c r="G833"/>
      <c r="H833"/>
      <c r="I833"/>
      <c r="J833" s="11"/>
      <c r="K833"/>
      <c r="L833"/>
      <c r="M833" s="47"/>
      <c r="O833" s="37"/>
    </row>
    <row r="834" spans="2:15" s="1" customFormat="1" ht="12" customHeight="1">
      <c r="B834"/>
      <c r="C834"/>
      <c r="D834" s="6"/>
      <c r="E834" s="6"/>
      <c r="F834" s="6"/>
      <c r="G834"/>
      <c r="H834"/>
      <c r="I834"/>
      <c r="J834" s="11"/>
      <c r="K834"/>
      <c r="L834"/>
      <c r="M834" s="47"/>
      <c r="O834" s="37"/>
    </row>
    <row r="835" spans="2:15" s="1" customFormat="1" ht="12" customHeight="1">
      <c r="B835"/>
      <c r="C835"/>
      <c r="D835" s="6"/>
      <c r="E835" s="6"/>
      <c r="F835" s="6"/>
      <c r="G835"/>
      <c r="H835"/>
      <c r="I835"/>
      <c r="J835" s="11"/>
      <c r="K835"/>
      <c r="L835"/>
      <c r="M835" s="47"/>
      <c r="O835" s="37"/>
    </row>
    <row r="836" spans="2:15" s="1" customFormat="1" ht="12" customHeight="1">
      <c r="B836"/>
      <c r="C836"/>
      <c r="D836" s="6"/>
      <c r="E836" s="6"/>
      <c r="F836" s="6"/>
      <c r="G836"/>
      <c r="H836"/>
      <c r="I836"/>
      <c r="J836" s="11"/>
      <c r="K836"/>
      <c r="L836"/>
      <c r="M836" s="47"/>
      <c r="O836" s="37"/>
    </row>
    <row r="837" spans="2:15" s="1" customFormat="1" ht="12" customHeight="1">
      <c r="B837"/>
      <c r="C837"/>
      <c r="D837" s="6"/>
      <c r="E837" s="6"/>
      <c r="F837" s="6"/>
      <c r="G837"/>
      <c r="H837"/>
      <c r="I837"/>
      <c r="J837" s="11"/>
      <c r="K837"/>
      <c r="L837"/>
      <c r="M837" s="47"/>
      <c r="O837" s="37"/>
    </row>
    <row r="838" spans="2:15" s="1" customFormat="1" ht="12" customHeight="1">
      <c r="B838"/>
      <c r="C838"/>
      <c r="D838" s="6"/>
      <c r="E838" s="6"/>
      <c r="F838" s="6"/>
      <c r="G838"/>
      <c r="H838"/>
      <c r="I838"/>
      <c r="J838" s="11"/>
      <c r="K838"/>
      <c r="L838"/>
      <c r="M838" s="47"/>
      <c r="O838" s="37"/>
    </row>
    <row r="839" spans="2:15" s="1" customFormat="1" ht="12" customHeight="1">
      <c r="B839"/>
      <c r="C839"/>
      <c r="D839" s="6"/>
      <c r="E839" s="6"/>
      <c r="F839" s="6"/>
      <c r="G839"/>
      <c r="H839"/>
      <c r="I839"/>
      <c r="J839" s="11"/>
      <c r="K839"/>
      <c r="L839"/>
      <c r="M839" s="47"/>
      <c r="O839" s="37"/>
    </row>
    <row r="840" spans="2:15" s="1" customFormat="1" ht="12" customHeight="1">
      <c r="B840"/>
      <c r="C840"/>
      <c r="D840" s="6"/>
      <c r="E840" s="6"/>
      <c r="F840" s="6"/>
      <c r="G840"/>
      <c r="H840"/>
      <c r="I840"/>
      <c r="J840" s="11"/>
      <c r="K840"/>
      <c r="L840"/>
      <c r="M840" s="47"/>
      <c r="O840" s="37"/>
    </row>
    <row r="841" spans="2:15" s="1" customFormat="1" ht="12" customHeight="1">
      <c r="B841"/>
      <c r="C841"/>
      <c r="D841" s="6"/>
      <c r="E841" s="6"/>
      <c r="F841" s="6"/>
      <c r="G841"/>
      <c r="H841"/>
      <c r="I841"/>
      <c r="J841" s="11"/>
      <c r="K841"/>
      <c r="L841"/>
      <c r="M841" s="47"/>
      <c r="O841" s="37"/>
    </row>
    <row r="842" spans="2:15" s="1" customFormat="1" ht="12" customHeight="1">
      <c r="B842"/>
      <c r="C842"/>
      <c r="D842" s="6"/>
      <c r="E842" s="6"/>
      <c r="F842" s="6"/>
      <c r="G842"/>
      <c r="H842"/>
      <c r="I842"/>
      <c r="J842" s="11"/>
      <c r="K842"/>
      <c r="L842"/>
      <c r="M842" s="47"/>
      <c r="O842" s="37"/>
    </row>
    <row r="843" spans="2:15" s="1" customFormat="1" ht="12" customHeight="1">
      <c r="B843"/>
      <c r="C843"/>
      <c r="D843" s="6"/>
      <c r="E843" s="6"/>
      <c r="F843" s="6"/>
      <c r="G843"/>
      <c r="H843"/>
      <c r="I843"/>
      <c r="J843" s="11"/>
      <c r="K843"/>
      <c r="L843"/>
      <c r="M843" s="47"/>
      <c r="O843" s="37"/>
    </row>
    <row r="844" spans="2:15" s="1" customFormat="1" ht="12" customHeight="1">
      <c r="B844"/>
      <c r="C844"/>
      <c r="D844" s="6"/>
      <c r="E844" s="6"/>
      <c r="F844" s="6"/>
      <c r="G844"/>
      <c r="H844"/>
      <c r="I844"/>
      <c r="J844" s="11"/>
      <c r="K844"/>
      <c r="L844"/>
      <c r="M844" s="47"/>
      <c r="O844" s="37"/>
    </row>
    <row r="845" spans="2:15" s="1" customFormat="1" ht="12" customHeight="1">
      <c r="B845"/>
      <c r="C845"/>
      <c r="D845" s="6"/>
      <c r="E845" s="6"/>
      <c r="F845" s="6"/>
      <c r="G845"/>
      <c r="H845"/>
      <c r="I845"/>
      <c r="J845" s="11"/>
      <c r="K845"/>
      <c r="L845"/>
      <c r="M845" s="47"/>
      <c r="O845" s="37"/>
    </row>
    <row r="846" spans="2:15" s="1" customFormat="1" ht="12" customHeight="1">
      <c r="B846"/>
      <c r="C846"/>
      <c r="D846" s="6"/>
      <c r="E846" s="6"/>
      <c r="F846" s="6"/>
      <c r="G846"/>
      <c r="H846"/>
      <c r="I846"/>
      <c r="J846" s="11"/>
      <c r="K846"/>
      <c r="L846"/>
      <c r="M846" s="47"/>
      <c r="O846" s="37"/>
    </row>
    <row r="847" spans="2:15" s="1" customFormat="1" ht="12" customHeight="1">
      <c r="B847"/>
      <c r="C847"/>
      <c r="D847" s="6"/>
      <c r="E847" s="6"/>
      <c r="F847" s="6"/>
      <c r="G847"/>
      <c r="H847"/>
      <c r="I847"/>
      <c r="J847" s="11"/>
      <c r="K847"/>
      <c r="L847"/>
      <c r="M847" s="47"/>
      <c r="O847" s="37"/>
    </row>
    <row r="848" spans="2:15" s="1" customFormat="1" ht="12" customHeight="1">
      <c r="B848"/>
      <c r="C848"/>
      <c r="D848" s="6"/>
      <c r="E848" s="6"/>
      <c r="F848" s="6"/>
      <c r="G848"/>
      <c r="H848"/>
      <c r="I848"/>
      <c r="J848" s="11"/>
      <c r="K848"/>
      <c r="L848"/>
      <c r="M848" s="47"/>
      <c r="O848" s="37"/>
    </row>
    <row r="849" spans="2:15" s="1" customFormat="1" ht="12" customHeight="1">
      <c r="B849"/>
      <c r="C849"/>
      <c r="D849" s="6"/>
      <c r="E849" s="6"/>
      <c r="F849" s="6"/>
      <c r="G849"/>
      <c r="H849"/>
      <c r="I849"/>
      <c r="J849" s="11"/>
      <c r="K849"/>
      <c r="L849"/>
      <c r="M849" s="47"/>
      <c r="O849" s="37"/>
    </row>
    <row r="850" spans="2:15" s="1" customFormat="1" ht="12" customHeight="1">
      <c r="B850"/>
      <c r="C850"/>
      <c r="D850" s="6"/>
      <c r="E850" s="6"/>
      <c r="F850" s="6"/>
      <c r="G850"/>
      <c r="H850"/>
      <c r="I850"/>
      <c r="J850" s="11"/>
      <c r="K850"/>
      <c r="L850"/>
      <c r="M850" s="47"/>
      <c r="O850" s="37"/>
    </row>
    <row r="851" spans="2:15" s="1" customFormat="1" ht="12" customHeight="1">
      <c r="B851"/>
      <c r="C851"/>
      <c r="D851" s="6"/>
      <c r="E851" s="6"/>
      <c r="F851" s="6"/>
      <c r="G851"/>
      <c r="H851"/>
      <c r="I851"/>
      <c r="J851" s="11"/>
      <c r="K851"/>
      <c r="L851"/>
      <c r="M851" s="47"/>
      <c r="O851" s="37"/>
    </row>
    <row r="852" spans="2:15" s="1" customFormat="1" ht="12" customHeight="1">
      <c r="B852"/>
      <c r="C852"/>
      <c r="D852" s="6"/>
      <c r="E852" s="6"/>
      <c r="F852" s="6"/>
      <c r="G852"/>
      <c r="H852"/>
      <c r="I852"/>
      <c r="J852" s="11"/>
      <c r="K852"/>
      <c r="L852"/>
      <c r="M852" s="47"/>
      <c r="O852" s="37"/>
    </row>
    <row r="853" spans="2:15" s="1" customFormat="1" ht="12" customHeight="1">
      <c r="B853"/>
      <c r="C853"/>
      <c r="D853" s="6"/>
      <c r="E853" s="6"/>
      <c r="F853" s="6"/>
      <c r="G853"/>
      <c r="H853"/>
      <c r="I853"/>
      <c r="J853" s="11"/>
      <c r="K853"/>
      <c r="L853"/>
      <c r="M853" s="47"/>
      <c r="O853" s="37"/>
    </row>
    <row r="854" spans="2:15" s="1" customFormat="1" ht="12" customHeight="1">
      <c r="B854"/>
      <c r="C854"/>
      <c r="D854" s="6"/>
      <c r="E854" s="6"/>
      <c r="F854" s="6"/>
      <c r="G854"/>
      <c r="H854"/>
      <c r="I854"/>
      <c r="J854" s="11"/>
      <c r="K854"/>
      <c r="L854"/>
      <c r="M854" s="47"/>
      <c r="O854" s="37"/>
    </row>
    <row r="855" spans="2:15" s="1" customFormat="1" ht="12" customHeight="1">
      <c r="B855"/>
      <c r="C855"/>
      <c r="D855" s="6"/>
      <c r="E855" s="6"/>
      <c r="F855" s="6"/>
      <c r="G855"/>
      <c r="H855"/>
      <c r="I855"/>
      <c r="J855" s="11"/>
      <c r="K855"/>
      <c r="L855"/>
      <c r="M855" s="47"/>
      <c r="O855" s="37"/>
    </row>
    <row r="856" spans="2:15" s="1" customFormat="1" ht="12" customHeight="1">
      <c r="B856"/>
      <c r="C856"/>
      <c r="D856" s="6"/>
      <c r="E856" s="6"/>
      <c r="F856" s="6"/>
      <c r="G856"/>
      <c r="H856"/>
      <c r="I856"/>
      <c r="J856" s="11"/>
      <c r="K856"/>
      <c r="L856"/>
      <c r="M856" s="47"/>
      <c r="O856" s="37"/>
    </row>
    <row r="857" spans="2:15" s="1" customFormat="1" ht="12" customHeight="1">
      <c r="B857"/>
      <c r="C857"/>
      <c r="D857" s="6"/>
      <c r="E857" s="6"/>
      <c r="F857" s="6"/>
      <c r="G857"/>
      <c r="H857"/>
      <c r="I857"/>
      <c r="J857" s="11"/>
      <c r="K857"/>
      <c r="L857"/>
      <c r="M857" s="47"/>
      <c r="O857" s="37"/>
    </row>
    <row r="858" spans="2:15" s="1" customFormat="1" ht="12" customHeight="1">
      <c r="B858"/>
      <c r="C858"/>
      <c r="D858" s="6"/>
      <c r="E858" s="6"/>
      <c r="F858" s="6"/>
      <c r="G858"/>
      <c r="H858"/>
      <c r="I858"/>
      <c r="J858" s="11"/>
      <c r="K858"/>
      <c r="L858"/>
      <c r="M858" s="47"/>
      <c r="O858" s="37"/>
    </row>
    <row r="859" spans="2:15" s="1" customFormat="1" ht="12" customHeight="1">
      <c r="B859"/>
      <c r="C859"/>
      <c r="D859" s="6"/>
      <c r="E859" s="6"/>
      <c r="F859" s="6"/>
      <c r="G859"/>
      <c r="H859"/>
      <c r="I859"/>
      <c r="J859" s="11"/>
      <c r="K859"/>
      <c r="L859"/>
      <c r="M859" s="47"/>
      <c r="O859" s="37"/>
    </row>
    <row r="860" spans="2:15" s="1" customFormat="1" ht="12" customHeight="1">
      <c r="B860"/>
      <c r="C860"/>
      <c r="D860" s="6"/>
      <c r="E860" s="6"/>
      <c r="F860" s="6"/>
      <c r="G860"/>
      <c r="H860"/>
      <c r="I860"/>
      <c r="J860" s="11"/>
      <c r="K860"/>
      <c r="L860"/>
      <c r="M860" s="47"/>
      <c r="O860" s="37"/>
    </row>
    <row r="861" spans="2:15" s="1" customFormat="1" ht="12" customHeight="1">
      <c r="B861"/>
      <c r="C861"/>
      <c r="D861" s="6"/>
      <c r="E861" s="6"/>
      <c r="F861" s="6"/>
      <c r="G861"/>
      <c r="H861"/>
      <c r="I861"/>
      <c r="J861" s="11"/>
      <c r="K861"/>
      <c r="L861"/>
      <c r="M861" s="47"/>
      <c r="O861" s="37"/>
    </row>
    <row r="862" spans="2:15" s="1" customFormat="1" ht="12" customHeight="1">
      <c r="B862"/>
      <c r="C862"/>
      <c r="D862" s="6"/>
      <c r="E862" s="6"/>
      <c r="F862" s="6"/>
      <c r="G862"/>
      <c r="H862"/>
      <c r="I862"/>
      <c r="J862" s="11"/>
      <c r="K862"/>
      <c r="L862"/>
      <c r="M862" s="47"/>
      <c r="O862" s="37"/>
    </row>
    <row r="863" spans="2:15" s="1" customFormat="1" ht="12" customHeight="1">
      <c r="B863"/>
      <c r="C863"/>
      <c r="D863" s="6"/>
      <c r="E863" s="6"/>
      <c r="F863" s="6"/>
      <c r="G863"/>
      <c r="H863"/>
      <c r="I863"/>
      <c r="J863" s="11"/>
      <c r="K863"/>
      <c r="L863"/>
      <c r="M863" s="47"/>
      <c r="O863" s="37"/>
    </row>
    <row r="864" spans="2:15" s="1" customFormat="1" ht="12" customHeight="1">
      <c r="B864"/>
      <c r="C864"/>
      <c r="D864" s="6"/>
      <c r="E864" s="6"/>
      <c r="F864" s="6"/>
      <c r="G864"/>
      <c r="H864"/>
      <c r="I864"/>
      <c r="J864" s="11"/>
      <c r="K864"/>
      <c r="L864"/>
      <c r="M864" s="47"/>
      <c r="O864" s="37"/>
    </row>
    <row r="865" spans="2:15" s="1" customFormat="1" ht="12" customHeight="1">
      <c r="B865"/>
      <c r="C865"/>
      <c r="D865" s="6"/>
      <c r="E865" s="6"/>
      <c r="F865" s="6"/>
      <c r="G865"/>
      <c r="H865"/>
      <c r="I865"/>
      <c r="J865" s="11"/>
      <c r="K865"/>
      <c r="L865"/>
      <c r="M865" s="47"/>
      <c r="O865" s="37"/>
    </row>
    <row r="866" spans="2:15" s="1" customFormat="1" ht="12" customHeight="1">
      <c r="B866"/>
      <c r="C866"/>
      <c r="D866" s="6"/>
      <c r="E866" s="6"/>
      <c r="F866" s="6"/>
      <c r="G866"/>
      <c r="H866"/>
      <c r="I866"/>
      <c r="J866" s="11"/>
      <c r="K866"/>
      <c r="L866"/>
      <c r="M866" s="47"/>
      <c r="O866" s="37"/>
    </row>
    <row r="867" spans="2:15" s="1" customFormat="1" ht="12" customHeight="1">
      <c r="B867"/>
      <c r="C867"/>
      <c r="D867" s="6"/>
      <c r="E867" s="6"/>
      <c r="F867" s="6"/>
      <c r="G867"/>
      <c r="H867"/>
      <c r="I867"/>
      <c r="J867" s="11"/>
      <c r="K867"/>
      <c r="L867"/>
      <c r="M867" s="47"/>
      <c r="O867" s="37"/>
    </row>
    <row r="868" spans="2:15" s="1" customFormat="1" ht="12" customHeight="1">
      <c r="B868"/>
      <c r="C868"/>
      <c r="D868" s="6"/>
      <c r="E868" s="6"/>
      <c r="F868" s="6"/>
      <c r="G868"/>
      <c r="H868"/>
      <c r="I868"/>
      <c r="J868" s="11"/>
      <c r="K868"/>
      <c r="L868"/>
      <c r="M868" s="47"/>
      <c r="O868" s="37"/>
    </row>
    <row r="869" spans="2:15" s="1" customFormat="1" ht="12" customHeight="1">
      <c r="B869"/>
      <c r="C869"/>
      <c r="D869" s="6"/>
      <c r="E869" s="6"/>
      <c r="F869" s="6"/>
      <c r="G869"/>
      <c r="H869"/>
      <c r="I869"/>
      <c r="J869" s="11"/>
      <c r="K869"/>
      <c r="L869"/>
      <c r="M869" s="47"/>
      <c r="O869" s="37"/>
    </row>
    <row r="870" spans="2:15" s="1" customFormat="1" ht="12" customHeight="1">
      <c r="B870"/>
      <c r="C870"/>
      <c r="D870" s="6"/>
      <c r="E870" s="6"/>
      <c r="F870" s="6"/>
      <c r="G870"/>
      <c r="H870"/>
      <c r="I870"/>
      <c r="J870" s="11"/>
      <c r="K870"/>
      <c r="L870"/>
      <c r="M870" s="47"/>
      <c r="O870" s="37"/>
    </row>
    <row r="871" spans="2:15" s="1" customFormat="1" ht="12" customHeight="1">
      <c r="B871"/>
      <c r="C871"/>
      <c r="D871" s="6"/>
      <c r="E871" s="6"/>
      <c r="F871" s="6"/>
      <c r="G871"/>
      <c r="H871"/>
      <c r="I871"/>
      <c r="J871" s="11"/>
      <c r="K871"/>
      <c r="L871"/>
      <c r="M871" s="47"/>
      <c r="O871" s="37"/>
    </row>
    <row r="872" spans="2:15" s="1" customFormat="1" ht="12" customHeight="1">
      <c r="B872"/>
      <c r="C872"/>
      <c r="D872" s="6"/>
      <c r="E872" s="6"/>
      <c r="F872" s="6"/>
      <c r="G872"/>
      <c r="H872"/>
      <c r="I872"/>
      <c r="J872" s="11"/>
      <c r="K872"/>
      <c r="L872"/>
      <c r="M872" s="47"/>
      <c r="O872" s="37"/>
    </row>
    <row r="873" spans="2:15" s="1" customFormat="1" ht="12" customHeight="1">
      <c r="B873"/>
      <c r="C873"/>
      <c r="D873" s="6"/>
      <c r="E873" s="6"/>
      <c r="F873" s="6"/>
      <c r="G873"/>
      <c r="H873"/>
      <c r="I873"/>
      <c r="J873" s="11"/>
      <c r="K873"/>
      <c r="L873"/>
      <c r="M873" s="47"/>
      <c r="O873" s="37"/>
    </row>
    <row r="874" spans="2:15" s="1" customFormat="1" ht="12" customHeight="1">
      <c r="B874"/>
      <c r="C874"/>
      <c r="D874" s="6"/>
      <c r="E874" s="6"/>
      <c r="F874" s="6"/>
      <c r="G874"/>
      <c r="H874"/>
      <c r="I874"/>
      <c r="J874" s="11"/>
      <c r="K874"/>
      <c r="L874"/>
      <c r="M874" s="47"/>
      <c r="O874" s="37"/>
    </row>
    <row r="875" spans="2:15" s="1" customFormat="1" ht="12" customHeight="1">
      <c r="B875"/>
      <c r="C875"/>
      <c r="D875" s="6"/>
      <c r="E875" s="6"/>
      <c r="F875" s="6"/>
      <c r="G875"/>
      <c r="H875"/>
      <c r="I875"/>
      <c r="J875" s="11"/>
      <c r="K875"/>
      <c r="L875"/>
      <c r="M875" s="47"/>
      <c r="O875" s="37"/>
    </row>
    <row r="876" spans="2:15" s="1" customFormat="1" ht="12" customHeight="1">
      <c r="B876"/>
      <c r="C876"/>
      <c r="D876" s="6"/>
      <c r="E876" s="6"/>
      <c r="F876" s="6"/>
      <c r="G876"/>
      <c r="H876"/>
      <c r="I876"/>
      <c r="J876" s="11"/>
      <c r="K876"/>
      <c r="L876"/>
      <c r="M876" s="47"/>
      <c r="O876" s="37"/>
    </row>
    <row r="877" spans="2:15" s="1" customFormat="1" ht="12" customHeight="1">
      <c r="B877"/>
      <c r="C877"/>
      <c r="D877" s="6"/>
      <c r="E877" s="6"/>
      <c r="F877" s="6"/>
      <c r="G877"/>
      <c r="H877"/>
      <c r="I877"/>
      <c r="J877" s="11"/>
      <c r="K877"/>
      <c r="L877"/>
      <c r="M877" s="47"/>
      <c r="O877" s="37"/>
    </row>
    <row r="878" spans="2:15" s="1" customFormat="1" ht="12" customHeight="1">
      <c r="B878"/>
      <c r="C878"/>
      <c r="D878" s="6"/>
      <c r="E878" s="6"/>
      <c r="F878" s="6"/>
      <c r="G878"/>
      <c r="H878"/>
      <c r="I878"/>
      <c r="J878" s="11"/>
      <c r="K878"/>
      <c r="L878"/>
      <c r="M878" s="47"/>
      <c r="O878" s="37"/>
    </row>
    <row r="879" spans="2:15" s="1" customFormat="1" ht="12" customHeight="1">
      <c r="B879"/>
      <c r="C879"/>
      <c r="D879" s="6"/>
      <c r="E879" s="6"/>
      <c r="F879" s="6"/>
      <c r="G879"/>
      <c r="H879"/>
      <c r="I879"/>
      <c r="J879" s="11"/>
      <c r="K879"/>
      <c r="L879"/>
      <c r="M879" s="47"/>
      <c r="O879" s="37"/>
    </row>
    <row r="880" spans="2:15" s="1" customFormat="1" ht="12" customHeight="1">
      <c r="B880"/>
      <c r="C880"/>
      <c r="D880" s="6"/>
      <c r="E880" s="6"/>
      <c r="F880" s="6"/>
      <c r="G880"/>
      <c r="H880"/>
      <c r="I880"/>
      <c r="J880" s="11"/>
      <c r="K880"/>
      <c r="L880"/>
      <c r="M880" s="47"/>
      <c r="O880" s="37"/>
    </row>
    <row r="881" spans="2:15" s="1" customFormat="1" ht="12" customHeight="1">
      <c r="B881"/>
      <c r="C881"/>
      <c r="D881" s="6"/>
      <c r="E881" s="6"/>
      <c r="F881" s="6"/>
      <c r="G881"/>
      <c r="H881"/>
      <c r="I881"/>
      <c r="J881" s="11"/>
      <c r="K881"/>
      <c r="L881"/>
      <c r="M881" s="47"/>
      <c r="O881" s="37"/>
    </row>
    <row r="882" spans="2:15" s="1" customFormat="1" ht="12" customHeight="1">
      <c r="B882"/>
      <c r="C882"/>
      <c r="D882" s="6"/>
      <c r="E882" s="6"/>
      <c r="F882" s="6"/>
      <c r="G882"/>
      <c r="H882"/>
      <c r="I882"/>
      <c r="J882" s="11"/>
      <c r="K882"/>
      <c r="L882"/>
      <c r="M882" s="47"/>
      <c r="O882" s="37"/>
    </row>
    <row r="883" spans="2:15" s="1" customFormat="1" ht="12" customHeight="1">
      <c r="B883"/>
      <c r="C883"/>
      <c r="D883" s="6"/>
      <c r="E883" s="6"/>
      <c r="F883" s="6"/>
      <c r="G883"/>
      <c r="H883"/>
      <c r="I883"/>
      <c r="J883" s="11"/>
      <c r="K883"/>
      <c r="L883"/>
      <c r="M883" s="47"/>
      <c r="O883" s="37"/>
    </row>
    <row r="884" spans="2:15" s="1" customFormat="1" ht="12" customHeight="1">
      <c r="B884"/>
      <c r="C884"/>
      <c r="D884" s="6"/>
      <c r="E884" s="6"/>
      <c r="F884" s="6"/>
      <c r="G884"/>
      <c r="H884"/>
      <c r="I884"/>
      <c r="J884" s="11"/>
      <c r="K884"/>
      <c r="L884"/>
      <c r="M884" s="47"/>
      <c r="O884" s="37"/>
    </row>
    <row r="885" spans="2:15" s="1" customFormat="1" ht="12" customHeight="1">
      <c r="B885"/>
      <c r="C885"/>
      <c r="D885" s="6"/>
      <c r="E885" s="6"/>
      <c r="F885" s="6"/>
      <c r="G885"/>
      <c r="H885"/>
      <c r="I885"/>
      <c r="J885" s="11"/>
      <c r="K885"/>
      <c r="L885"/>
      <c r="M885" s="47"/>
      <c r="O885" s="37"/>
    </row>
    <row r="886" spans="2:15" s="1" customFormat="1" ht="12" customHeight="1">
      <c r="B886"/>
      <c r="C886"/>
      <c r="D886" s="6"/>
      <c r="E886" s="6"/>
      <c r="F886" s="6"/>
      <c r="G886"/>
      <c r="H886"/>
      <c r="I886"/>
      <c r="J886" s="11"/>
      <c r="K886"/>
      <c r="L886"/>
      <c r="M886" s="47"/>
      <c r="O886" s="37"/>
    </row>
    <row r="887" spans="2:15" s="1" customFormat="1" ht="12" customHeight="1">
      <c r="B887"/>
      <c r="C887"/>
      <c r="D887" s="6"/>
      <c r="E887" s="6"/>
      <c r="F887" s="6"/>
      <c r="G887"/>
      <c r="H887"/>
      <c r="I887"/>
      <c r="J887" s="11"/>
      <c r="K887"/>
      <c r="L887"/>
      <c r="M887" s="47"/>
      <c r="O887" s="37"/>
    </row>
    <row r="888" spans="2:15" s="1" customFormat="1" ht="12" customHeight="1">
      <c r="B888"/>
      <c r="C888"/>
      <c r="D888" s="6"/>
      <c r="E888" s="6"/>
      <c r="F888" s="6"/>
      <c r="G888"/>
      <c r="H888"/>
      <c r="I888"/>
      <c r="J888" s="11"/>
      <c r="K888"/>
      <c r="L888"/>
      <c r="M888" s="47"/>
      <c r="O888" s="37"/>
    </row>
    <row r="889" spans="2:15" s="1" customFormat="1" ht="12" customHeight="1">
      <c r="B889"/>
      <c r="C889"/>
      <c r="D889" s="6"/>
      <c r="E889" s="6"/>
      <c r="F889" s="6"/>
      <c r="G889"/>
      <c r="H889"/>
      <c r="I889"/>
      <c r="J889" s="11"/>
      <c r="K889"/>
      <c r="L889"/>
      <c r="M889" s="47"/>
      <c r="O889" s="37"/>
    </row>
    <row r="890" spans="2:15" s="1" customFormat="1" ht="12" customHeight="1">
      <c r="B890"/>
      <c r="C890"/>
      <c r="D890" s="6"/>
      <c r="E890" s="6"/>
      <c r="F890" s="6"/>
      <c r="G890"/>
      <c r="H890"/>
      <c r="I890"/>
      <c r="J890" s="11"/>
      <c r="K890"/>
      <c r="L890"/>
      <c r="M890" s="47"/>
      <c r="O890" s="37"/>
    </row>
    <row r="891" spans="2:15" s="1" customFormat="1" ht="12" customHeight="1">
      <c r="B891"/>
      <c r="C891"/>
      <c r="D891" s="6"/>
      <c r="E891" s="6"/>
      <c r="F891" s="6"/>
      <c r="G891"/>
      <c r="H891"/>
      <c r="I891"/>
      <c r="J891" s="11"/>
      <c r="K891"/>
      <c r="L891"/>
      <c r="M891" s="47"/>
      <c r="O891" s="37"/>
    </row>
    <row r="892" spans="2:15" s="1" customFormat="1" ht="12" customHeight="1">
      <c r="B892"/>
      <c r="C892"/>
      <c r="D892" s="6"/>
      <c r="E892" s="6"/>
      <c r="F892" s="6"/>
      <c r="G892"/>
      <c r="H892"/>
      <c r="I892"/>
      <c r="J892" s="11"/>
      <c r="K892"/>
      <c r="L892"/>
      <c r="M892" s="47"/>
      <c r="O892" s="37"/>
    </row>
    <row r="893" spans="2:15" s="1" customFormat="1" ht="12" customHeight="1">
      <c r="B893"/>
      <c r="C893"/>
      <c r="D893" s="6"/>
      <c r="E893" s="6"/>
      <c r="F893" s="6"/>
      <c r="G893"/>
      <c r="H893"/>
      <c r="I893"/>
      <c r="J893" s="11"/>
      <c r="K893"/>
      <c r="L893"/>
      <c r="M893" s="47"/>
      <c r="O893" s="37"/>
    </row>
    <row r="894" spans="2:15" s="1" customFormat="1" ht="12" customHeight="1">
      <c r="B894"/>
      <c r="C894"/>
      <c r="D894" s="6"/>
      <c r="E894" s="6"/>
      <c r="F894" s="6"/>
      <c r="G894"/>
      <c r="H894"/>
      <c r="I894"/>
      <c r="J894" s="11"/>
      <c r="K894"/>
      <c r="L894"/>
      <c r="M894" s="47"/>
      <c r="O894" s="37"/>
    </row>
    <row r="895" spans="2:15" s="1" customFormat="1" ht="12" customHeight="1">
      <c r="B895"/>
      <c r="C895"/>
      <c r="D895" s="6"/>
      <c r="E895" s="6"/>
      <c r="F895" s="6"/>
      <c r="G895"/>
      <c r="H895"/>
      <c r="I895"/>
      <c r="J895" s="11"/>
      <c r="K895"/>
      <c r="L895"/>
      <c r="M895" s="47"/>
      <c r="O895" s="37"/>
    </row>
    <row r="896" spans="2:15" s="1" customFormat="1" ht="12" customHeight="1">
      <c r="B896"/>
      <c r="C896"/>
      <c r="D896" s="6"/>
      <c r="E896" s="6"/>
      <c r="F896" s="6"/>
      <c r="G896"/>
      <c r="H896"/>
      <c r="I896"/>
      <c r="J896" s="11"/>
      <c r="K896"/>
      <c r="L896"/>
      <c r="M896" s="47"/>
      <c r="O896" s="37"/>
    </row>
    <row r="897" spans="2:15" s="1" customFormat="1" ht="12" customHeight="1">
      <c r="B897"/>
      <c r="C897"/>
      <c r="D897" s="6"/>
      <c r="E897" s="6"/>
      <c r="F897" s="6"/>
      <c r="G897"/>
      <c r="H897"/>
      <c r="I897"/>
      <c r="J897" s="11"/>
      <c r="K897"/>
      <c r="L897"/>
      <c r="M897" s="47"/>
      <c r="O897" s="37"/>
    </row>
    <row r="898" spans="2:15" s="1" customFormat="1" ht="12" customHeight="1">
      <c r="B898"/>
      <c r="C898"/>
      <c r="D898" s="6"/>
      <c r="E898" s="6"/>
      <c r="F898" s="6"/>
      <c r="G898"/>
      <c r="H898"/>
      <c r="I898"/>
      <c r="J898" s="11"/>
      <c r="K898"/>
      <c r="L898"/>
      <c r="M898" s="47"/>
      <c r="O898" s="37"/>
    </row>
    <row r="899" spans="2:15" s="1" customFormat="1" ht="12" customHeight="1">
      <c r="B899"/>
      <c r="C899"/>
      <c r="D899" s="6"/>
      <c r="E899" s="6"/>
      <c r="F899" s="6"/>
      <c r="G899"/>
      <c r="H899"/>
      <c r="I899"/>
      <c r="J899" s="11"/>
      <c r="K899"/>
      <c r="L899"/>
      <c r="M899" s="47"/>
      <c r="O899" s="37"/>
    </row>
    <row r="900" spans="2:15" s="1" customFormat="1" ht="12" customHeight="1">
      <c r="B900"/>
      <c r="C900"/>
      <c r="D900" s="6"/>
      <c r="E900" s="6"/>
      <c r="F900" s="6"/>
      <c r="G900"/>
      <c r="H900"/>
      <c r="I900"/>
      <c r="J900" s="11"/>
      <c r="K900"/>
      <c r="L900"/>
      <c r="M900" s="47"/>
      <c r="O900" s="37"/>
    </row>
    <row r="901" spans="2:15" s="1" customFormat="1" ht="12" customHeight="1">
      <c r="B901"/>
      <c r="C901"/>
      <c r="D901" s="6"/>
      <c r="E901" s="6"/>
      <c r="F901" s="6"/>
      <c r="G901"/>
      <c r="H901"/>
      <c r="I901"/>
      <c r="J901" s="11"/>
      <c r="K901"/>
      <c r="L901"/>
      <c r="M901" s="47"/>
      <c r="O901" s="37"/>
    </row>
    <row r="902" spans="2:15" s="1" customFormat="1" ht="12" customHeight="1">
      <c r="B902"/>
      <c r="C902"/>
      <c r="D902" s="6"/>
      <c r="E902" s="6"/>
      <c r="F902" s="6"/>
      <c r="G902"/>
      <c r="H902"/>
      <c r="I902"/>
      <c r="J902" s="11"/>
      <c r="K902"/>
      <c r="L902"/>
      <c r="M902" s="47"/>
      <c r="O902" s="37"/>
    </row>
    <row r="903" spans="2:15" s="1" customFormat="1" ht="12" customHeight="1">
      <c r="B903"/>
      <c r="C903"/>
      <c r="D903" s="6"/>
      <c r="E903" s="6"/>
      <c r="F903" s="6"/>
      <c r="G903"/>
      <c r="H903"/>
      <c r="I903"/>
      <c r="J903" s="11"/>
      <c r="K903"/>
      <c r="L903"/>
      <c r="M903" s="47"/>
      <c r="O903" s="37"/>
    </row>
    <row r="904" spans="2:15" s="1" customFormat="1" ht="12" customHeight="1">
      <c r="B904"/>
      <c r="C904"/>
      <c r="D904" s="6"/>
      <c r="E904" s="6"/>
      <c r="F904" s="6"/>
      <c r="G904"/>
      <c r="H904"/>
      <c r="I904"/>
      <c r="J904" s="11"/>
      <c r="K904"/>
      <c r="L904"/>
      <c r="M904" s="47"/>
      <c r="O904" s="37"/>
    </row>
    <row r="905" spans="2:15" s="1" customFormat="1" ht="12" customHeight="1">
      <c r="B905"/>
      <c r="C905"/>
      <c r="D905" s="6"/>
      <c r="E905" s="6"/>
      <c r="F905" s="6"/>
      <c r="G905"/>
      <c r="H905"/>
      <c r="I905"/>
      <c r="J905" s="11"/>
      <c r="K905"/>
      <c r="L905"/>
      <c r="M905" s="47"/>
      <c r="O905" s="37"/>
    </row>
    <row r="906" spans="2:15" s="1" customFormat="1" ht="12" customHeight="1">
      <c r="B906"/>
      <c r="C906"/>
      <c r="D906" s="6"/>
      <c r="E906" s="6"/>
      <c r="F906" s="6"/>
      <c r="G906"/>
      <c r="H906"/>
      <c r="I906"/>
      <c r="J906" s="11"/>
      <c r="K906"/>
      <c r="L906"/>
      <c r="M906" s="47"/>
      <c r="O906" s="37"/>
    </row>
    <row r="907" spans="2:15" s="1" customFormat="1" ht="12" customHeight="1">
      <c r="B907"/>
      <c r="C907"/>
      <c r="D907" s="6"/>
      <c r="E907" s="6"/>
      <c r="F907" s="6"/>
      <c r="G907"/>
      <c r="H907"/>
      <c r="I907"/>
      <c r="J907" s="11"/>
      <c r="K907"/>
      <c r="L907"/>
      <c r="M907" s="47"/>
      <c r="O907" s="37"/>
    </row>
    <row r="908" spans="2:15" s="1" customFormat="1" ht="12" customHeight="1">
      <c r="B908"/>
      <c r="C908"/>
      <c r="D908" s="6"/>
      <c r="E908" s="6"/>
      <c r="F908" s="6"/>
      <c r="G908"/>
      <c r="H908"/>
      <c r="I908"/>
      <c r="J908" s="11"/>
      <c r="K908"/>
      <c r="L908"/>
      <c r="M908" s="47"/>
      <c r="O908" s="37"/>
    </row>
    <row r="909" spans="2:15" s="1" customFormat="1" ht="12" customHeight="1">
      <c r="B909"/>
      <c r="C909"/>
      <c r="D909" s="6"/>
      <c r="E909" s="6"/>
      <c r="F909" s="6"/>
      <c r="G909"/>
      <c r="H909"/>
      <c r="I909"/>
      <c r="J909" s="11"/>
      <c r="K909"/>
      <c r="L909"/>
      <c r="M909" s="47"/>
      <c r="O909" s="37"/>
    </row>
    <row r="910" spans="2:15" s="1" customFormat="1" ht="12" customHeight="1">
      <c r="B910"/>
      <c r="C910"/>
      <c r="D910" s="6"/>
      <c r="E910" s="6"/>
      <c r="F910" s="6"/>
      <c r="G910"/>
      <c r="H910"/>
      <c r="I910"/>
      <c r="J910" s="11"/>
      <c r="K910"/>
      <c r="L910"/>
      <c r="M910" s="47"/>
      <c r="O910" s="37"/>
    </row>
    <row r="911" spans="2:15" s="1" customFormat="1" ht="12" customHeight="1">
      <c r="B911"/>
      <c r="C911"/>
      <c r="D911" s="6"/>
      <c r="E911" s="6"/>
      <c r="F911" s="6"/>
      <c r="G911"/>
      <c r="H911"/>
      <c r="I911"/>
      <c r="J911" s="11"/>
      <c r="K911"/>
      <c r="L911"/>
      <c r="M911" s="47"/>
      <c r="O911" s="37"/>
    </row>
    <row r="912" spans="2:15" s="1" customFormat="1" ht="12" customHeight="1">
      <c r="B912"/>
      <c r="C912"/>
      <c r="D912" s="6"/>
      <c r="E912" s="6"/>
      <c r="F912" s="6"/>
      <c r="G912"/>
      <c r="H912"/>
      <c r="I912"/>
      <c r="J912" s="11"/>
      <c r="K912"/>
      <c r="L912"/>
      <c r="M912" s="47"/>
      <c r="O912" s="37"/>
    </row>
    <row r="913" spans="2:15" s="1" customFormat="1" ht="12" customHeight="1">
      <c r="B913"/>
      <c r="C913"/>
      <c r="D913" s="6"/>
      <c r="E913" s="6"/>
      <c r="F913" s="6"/>
      <c r="G913"/>
      <c r="H913"/>
      <c r="I913"/>
      <c r="J913" s="11"/>
      <c r="K913"/>
      <c r="L913"/>
      <c r="M913" s="47"/>
      <c r="O913" s="37"/>
    </row>
    <row r="914" spans="2:15" s="1" customFormat="1" ht="12" customHeight="1">
      <c r="B914"/>
      <c r="C914"/>
      <c r="D914" s="6"/>
      <c r="E914" s="6"/>
      <c r="F914" s="6"/>
      <c r="G914"/>
      <c r="H914"/>
      <c r="I914"/>
      <c r="J914" s="11"/>
      <c r="K914"/>
      <c r="L914"/>
      <c r="M914" s="47"/>
      <c r="O914" s="37"/>
    </row>
    <row r="915" spans="2:15" s="1" customFormat="1" ht="12" customHeight="1">
      <c r="B915"/>
      <c r="C915"/>
      <c r="D915" s="6"/>
      <c r="E915" s="6"/>
      <c r="F915" s="6"/>
      <c r="G915"/>
      <c r="H915"/>
      <c r="I915"/>
      <c r="J915" s="11"/>
      <c r="K915"/>
      <c r="L915"/>
      <c r="M915" s="47"/>
      <c r="O915" s="37"/>
    </row>
    <row r="916" spans="2:15" s="1" customFormat="1" ht="12" customHeight="1">
      <c r="B916"/>
      <c r="C916"/>
      <c r="D916" s="6"/>
      <c r="E916" s="6"/>
      <c r="F916" s="6"/>
      <c r="G916"/>
      <c r="H916"/>
      <c r="I916"/>
      <c r="J916" s="11"/>
      <c r="K916"/>
      <c r="L916"/>
      <c r="M916" s="47"/>
      <c r="O916" s="37"/>
    </row>
    <row r="917" spans="2:15" s="1" customFormat="1" ht="12" customHeight="1">
      <c r="B917"/>
      <c r="C917"/>
      <c r="D917" s="6"/>
      <c r="E917" s="6"/>
      <c r="F917" s="6"/>
      <c r="G917"/>
      <c r="H917"/>
      <c r="I917"/>
      <c r="J917" s="11"/>
      <c r="K917"/>
      <c r="L917"/>
      <c r="M917" s="47"/>
      <c r="O917" s="37"/>
    </row>
    <row r="918" spans="2:15" s="1" customFormat="1" ht="12" customHeight="1">
      <c r="B918"/>
      <c r="C918"/>
      <c r="D918" s="6"/>
      <c r="E918" s="6"/>
      <c r="F918" s="6"/>
      <c r="G918"/>
      <c r="H918"/>
      <c r="I918"/>
      <c r="J918" s="11"/>
      <c r="K918"/>
      <c r="L918"/>
      <c r="M918" s="47"/>
      <c r="O918" s="37"/>
    </row>
    <row r="919" spans="2:15" s="1" customFormat="1" ht="12" customHeight="1">
      <c r="B919"/>
      <c r="C919"/>
      <c r="D919" s="6"/>
      <c r="E919" s="6"/>
      <c r="F919" s="6"/>
      <c r="G919"/>
      <c r="H919"/>
      <c r="I919"/>
      <c r="J919" s="11"/>
      <c r="K919"/>
      <c r="L919"/>
      <c r="M919" s="47"/>
      <c r="O919" s="37"/>
    </row>
    <row r="920" spans="2:15" s="1" customFormat="1" ht="12" customHeight="1">
      <c r="B920"/>
      <c r="C920"/>
      <c r="D920" s="6"/>
      <c r="E920" s="6"/>
      <c r="F920" s="6"/>
      <c r="G920"/>
      <c r="H920"/>
      <c r="I920"/>
      <c r="J920" s="11"/>
      <c r="K920"/>
      <c r="L920"/>
      <c r="M920" s="47"/>
      <c r="O920" s="37"/>
    </row>
    <row r="921" spans="2:15" s="1" customFormat="1" ht="12" customHeight="1">
      <c r="B921"/>
      <c r="C921"/>
      <c r="D921" s="6"/>
      <c r="E921" s="6"/>
      <c r="F921" s="6"/>
      <c r="G921"/>
      <c r="H921"/>
      <c r="I921"/>
      <c r="J921" s="11"/>
      <c r="K921"/>
      <c r="L921"/>
      <c r="M921" s="47"/>
      <c r="O921" s="37"/>
    </row>
    <row r="922" spans="2:15" s="1" customFormat="1" ht="12" customHeight="1">
      <c r="B922"/>
      <c r="C922"/>
      <c r="D922" s="6"/>
      <c r="E922" s="6"/>
      <c r="F922" s="6"/>
      <c r="G922"/>
      <c r="H922"/>
      <c r="I922"/>
      <c r="J922" s="11"/>
      <c r="K922"/>
      <c r="L922"/>
      <c r="M922" s="47"/>
      <c r="O922" s="37"/>
    </row>
    <row r="923" spans="2:15" s="1" customFormat="1" ht="12" customHeight="1">
      <c r="B923"/>
      <c r="C923"/>
      <c r="D923" s="6"/>
      <c r="E923" s="6"/>
      <c r="F923" s="6"/>
      <c r="G923"/>
      <c r="H923"/>
      <c r="I923"/>
      <c r="J923" s="11"/>
      <c r="K923"/>
      <c r="L923"/>
      <c r="M923" s="47"/>
      <c r="O923" s="37"/>
    </row>
    <row r="924" spans="2:15" s="1" customFormat="1" ht="12" customHeight="1">
      <c r="B924"/>
      <c r="C924"/>
      <c r="D924" s="6"/>
      <c r="E924" s="6"/>
      <c r="F924" s="6"/>
      <c r="G924"/>
      <c r="H924"/>
      <c r="I924"/>
      <c r="J924" s="11"/>
      <c r="K924"/>
      <c r="L924"/>
      <c r="M924" s="47"/>
      <c r="O924" s="37"/>
    </row>
    <row r="925" spans="2:15" s="1" customFormat="1" ht="12" customHeight="1">
      <c r="B925"/>
      <c r="C925"/>
      <c r="D925" s="6"/>
      <c r="E925" s="6"/>
      <c r="F925" s="6"/>
      <c r="G925"/>
      <c r="H925"/>
      <c r="I925"/>
      <c r="J925" s="11"/>
      <c r="K925"/>
      <c r="L925"/>
      <c r="M925" s="47"/>
      <c r="O925" s="37"/>
    </row>
    <row r="926" spans="2:15" s="1" customFormat="1" ht="12" customHeight="1">
      <c r="B926"/>
      <c r="C926"/>
      <c r="D926" s="6"/>
      <c r="E926" s="6"/>
      <c r="F926" s="6"/>
      <c r="G926"/>
      <c r="H926"/>
      <c r="I926"/>
      <c r="J926" s="11"/>
      <c r="K926"/>
      <c r="L926"/>
      <c r="M926" s="47"/>
      <c r="O926" s="37"/>
    </row>
    <row r="927" spans="2:15" s="1" customFormat="1" ht="12" customHeight="1">
      <c r="B927"/>
      <c r="C927"/>
      <c r="D927" s="6"/>
      <c r="E927" s="6"/>
      <c r="F927" s="6"/>
      <c r="G927"/>
      <c r="H927"/>
      <c r="I927"/>
      <c r="J927" s="11"/>
      <c r="K927"/>
      <c r="L927"/>
      <c r="M927" s="47"/>
      <c r="O927" s="37"/>
    </row>
    <row r="928" spans="2:15" s="1" customFormat="1" ht="12" customHeight="1">
      <c r="B928"/>
      <c r="C928"/>
      <c r="D928" s="6"/>
      <c r="E928" s="6"/>
      <c r="F928" s="6"/>
      <c r="G928"/>
      <c r="H928"/>
      <c r="I928"/>
      <c r="J928" s="11"/>
      <c r="K928"/>
      <c r="L928"/>
      <c r="M928" s="47"/>
      <c r="O928" s="37"/>
    </row>
    <row r="929" spans="2:15" s="1" customFormat="1" ht="12" customHeight="1">
      <c r="B929"/>
      <c r="C929"/>
      <c r="D929" s="6"/>
      <c r="E929" s="6"/>
      <c r="F929" s="6"/>
      <c r="G929"/>
      <c r="H929"/>
      <c r="I929"/>
      <c r="J929" s="11"/>
      <c r="K929"/>
      <c r="L929"/>
      <c r="M929" s="47"/>
      <c r="O929" s="37"/>
    </row>
    <row r="930" spans="2:15" s="1" customFormat="1" ht="12" customHeight="1">
      <c r="B930"/>
      <c r="C930"/>
      <c r="D930" s="6"/>
      <c r="E930" s="6"/>
      <c r="F930" s="6"/>
      <c r="G930"/>
      <c r="H930"/>
      <c r="I930"/>
      <c r="J930" s="11"/>
      <c r="K930"/>
      <c r="L930"/>
      <c r="M930" s="47"/>
      <c r="O930" s="37"/>
    </row>
    <row r="931" spans="2:15" s="1" customFormat="1" ht="12" customHeight="1">
      <c r="B931"/>
      <c r="C931"/>
      <c r="D931" s="6"/>
      <c r="E931" s="6"/>
      <c r="F931" s="6"/>
      <c r="G931"/>
      <c r="H931"/>
      <c r="I931"/>
      <c r="J931" s="11"/>
      <c r="K931"/>
      <c r="L931"/>
      <c r="M931" s="47"/>
      <c r="O931" s="37"/>
    </row>
    <row r="932" spans="2:15" s="1" customFormat="1" ht="12" customHeight="1">
      <c r="B932"/>
      <c r="C932"/>
      <c r="D932" s="6"/>
      <c r="E932" s="6"/>
      <c r="F932" s="6"/>
      <c r="G932"/>
      <c r="H932"/>
      <c r="I932"/>
      <c r="J932" s="11"/>
      <c r="K932"/>
      <c r="L932"/>
      <c r="M932" s="47"/>
      <c r="O932" s="37"/>
    </row>
    <row r="933" spans="2:15" s="1" customFormat="1" ht="12" customHeight="1">
      <c r="B933"/>
      <c r="C933"/>
      <c r="D933" s="6"/>
      <c r="E933" s="6"/>
      <c r="F933" s="6"/>
      <c r="G933"/>
      <c r="H933"/>
      <c r="I933"/>
      <c r="J933" s="11"/>
      <c r="K933"/>
      <c r="L933"/>
      <c r="M933" s="47"/>
      <c r="O933" s="37"/>
    </row>
    <row r="934" spans="2:15" s="1" customFormat="1" ht="12" customHeight="1">
      <c r="B934"/>
      <c r="C934"/>
      <c r="D934" s="6"/>
      <c r="E934" s="6"/>
      <c r="F934" s="6"/>
      <c r="G934"/>
      <c r="H934"/>
      <c r="I934"/>
      <c r="J934" s="11"/>
      <c r="K934"/>
      <c r="L934"/>
      <c r="M934" s="47"/>
      <c r="O934" s="37"/>
    </row>
    <row r="935" spans="2:15" s="1" customFormat="1" ht="12" customHeight="1">
      <c r="B935"/>
      <c r="C935"/>
      <c r="D935" s="6"/>
      <c r="E935" s="6"/>
      <c r="F935" s="6"/>
      <c r="G935"/>
      <c r="H935"/>
      <c r="I935"/>
      <c r="J935" s="11"/>
      <c r="K935"/>
      <c r="L935"/>
      <c r="M935" s="47"/>
      <c r="O935" s="37"/>
    </row>
    <row r="936" spans="2:15" s="1" customFormat="1" ht="12" customHeight="1">
      <c r="B936"/>
      <c r="C936"/>
      <c r="D936" s="6"/>
      <c r="E936" s="6"/>
      <c r="F936" s="6"/>
      <c r="G936"/>
      <c r="H936"/>
      <c r="I936"/>
      <c r="J936" s="11"/>
      <c r="K936"/>
      <c r="L936"/>
      <c r="M936" s="47"/>
      <c r="O936" s="37"/>
    </row>
    <row r="937" spans="2:15" s="1" customFormat="1" ht="12" customHeight="1">
      <c r="B937"/>
      <c r="C937"/>
      <c r="D937" s="6"/>
      <c r="E937" s="6"/>
      <c r="F937" s="6"/>
      <c r="G937"/>
      <c r="H937"/>
      <c r="I937"/>
      <c r="J937" s="11"/>
      <c r="K937"/>
      <c r="L937"/>
      <c r="M937" s="47"/>
      <c r="O937" s="37"/>
    </row>
    <row r="938" spans="2:15" s="1" customFormat="1" ht="12" customHeight="1">
      <c r="B938"/>
      <c r="C938"/>
      <c r="D938" s="6"/>
      <c r="E938" s="6"/>
      <c r="F938" s="6"/>
      <c r="G938"/>
      <c r="H938"/>
      <c r="I938"/>
      <c r="J938" s="11"/>
      <c r="K938"/>
      <c r="L938"/>
      <c r="M938" s="47"/>
      <c r="O938" s="37"/>
    </row>
    <row r="939" spans="2:15" s="1" customFormat="1" ht="12" customHeight="1">
      <c r="B939"/>
      <c r="C939"/>
      <c r="D939" s="6"/>
      <c r="E939" s="6"/>
      <c r="F939" s="6"/>
      <c r="G939"/>
      <c r="H939"/>
      <c r="I939"/>
      <c r="J939" s="11"/>
      <c r="K939"/>
      <c r="L939"/>
      <c r="M939" s="47"/>
      <c r="O939" s="37"/>
    </row>
    <row r="940" spans="2:15" s="1" customFormat="1" ht="12" customHeight="1">
      <c r="B940"/>
      <c r="C940"/>
      <c r="D940" s="6"/>
      <c r="E940" s="6"/>
      <c r="F940" s="6"/>
      <c r="G940"/>
      <c r="H940"/>
      <c r="I940"/>
      <c r="J940" s="11"/>
      <c r="K940"/>
      <c r="L940"/>
      <c r="M940" s="47"/>
      <c r="O940" s="37"/>
    </row>
    <row r="941" spans="2:15" s="1" customFormat="1" ht="12" customHeight="1">
      <c r="B941"/>
      <c r="C941"/>
      <c r="D941" s="6"/>
      <c r="E941" s="6"/>
      <c r="F941" s="6"/>
      <c r="G941"/>
      <c r="H941"/>
      <c r="I941"/>
      <c r="J941" s="11"/>
      <c r="K941"/>
      <c r="L941"/>
      <c r="M941" s="47"/>
      <c r="O941" s="37"/>
    </row>
    <row r="942" spans="2:15" s="1" customFormat="1" ht="12" customHeight="1">
      <c r="B942"/>
      <c r="C942"/>
      <c r="D942" s="6"/>
      <c r="E942" s="6"/>
      <c r="F942" s="6"/>
      <c r="G942"/>
      <c r="H942"/>
      <c r="I942"/>
      <c r="J942" s="11"/>
      <c r="K942"/>
      <c r="L942"/>
      <c r="M942" s="47"/>
      <c r="O942" s="37"/>
    </row>
    <row r="943" spans="2:15" s="1" customFormat="1" ht="12" customHeight="1">
      <c r="B943"/>
      <c r="C943"/>
      <c r="D943" s="6"/>
      <c r="E943" s="6"/>
      <c r="F943" s="6"/>
      <c r="G943"/>
      <c r="H943"/>
      <c r="I943"/>
      <c r="J943" s="11"/>
      <c r="K943"/>
      <c r="L943"/>
      <c r="M943" s="47"/>
      <c r="O943" s="37"/>
    </row>
    <row r="944" spans="2:15" s="1" customFormat="1" ht="12" customHeight="1">
      <c r="B944"/>
      <c r="C944"/>
      <c r="D944" s="6"/>
      <c r="E944" s="6"/>
      <c r="F944" s="6"/>
      <c r="G944"/>
      <c r="H944"/>
      <c r="I944"/>
      <c r="J944" s="11"/>
      <c r="K944"/>
      <c r="L944"/>
      <c r="M944" s="47"/>
      <c r="O944" s="37"/>
    </row>
    <row r="945" spans="2:15" s="1" customFormat="1" ht="12" customHeight="1">
      <c r="B945"/>
      <c r="C945"/>
      <c r="D945" s="6"/>
      <c r="E945" s="6"/>
      <c r="F945" s="6"/>
      <c r="G945"/>
      <c r="H945"/>
      <c r="I945"/>
      <c r="J945" s="11"/>
      <c r="K945"/>
      <c r="L945"/>
      <c r="M945" s="47"/>
      <c r="O945" s="37"/>
    </row>
    <row r="946" spans="2:15" s="1" customFormat="1" ht="12" customHeight="1">
      <c r="B946"/>
      <c r="C946"/>
      <c r="D946" s="6"/>
      <c r="E946" s="6"/>
      <c r="F946" s="6"/>
      <c r="G946"/>
      <c r="H946"/>
      <c r="I946"/>
      <c r="J946" s="11"/>
      <c r="K946"/>
      <c r="L946"/>
      <c r="M946" s="47"/>
      <c r="O946" s="37"/>
    </row>
    <row r="947" spans="2:15" s="1" customFormat="1" ht="12" customHeight="1">
      <c r="B947"/>
      <c r="C947"/>
      <c r="D947" s="6"/>
      <c r="E947" s="6"/>
      <c r="F947" s="6"/>
      <c r="G947"/>
      <c r="H947"/>
      <c r="I947"/>
      <c r="J947" s="11"/>
      <c r="K947"/>
      <c r="L947"/>
      <c r="M947" s="47"/>
      <c r="O947" s="37"/>
    </row>
    <row r="948" spans="2:15" s="1" customFormat="1" ht="12" customHeight="1">
      <c r="B948"/>
      <c r="C948"/>
      <c r="D948" s="6"/>
      <c r="E948" s="6"/>
      <c r="F948" s="6"/>
      <c r="G948"/>
      <c r="H948"/>
      <c r="I948"/>
      <c r="J948" s="11"/>
      <c r="K948"/>
      <c r="L948"/>
      <c r="M948" s="47"/>
      <c r="O948" s="37"/>
    </row>
    <row r="949" spans="2:15" s="1" customFormat="1" ht="12" customHeight="1">
      <c r="B949"/>
      <c r="C949"/>
      <c r="D949" s="6"/>
      <c r="E949" s="6"/>
      <c r="F949" s="6"/>
      <c r="G949"/>
      <c r="H949"/>
      <c r="I949"/>
      <c r="J949" s="11"/>
      <c r="K949"/>
      <c r="L949"/>
      <c r="M949" s="47"/>
      <c r="O949" s="37"/>
    </row>
    <row r="950" spans="2:15" s="1" customFormat="1" ht="12" customHeight="1">
      <c r="B950"/>
      <c r="C950"/>
      <c r="D950" s="6"/>
      <c r="E950" s="6"/>
      <c r="F950" s="6"/>
      <c r="G950"/>
      <c r="H950"/>
      <c r="I950"/>
      <c r="J950" s="11"/>
      <c r="K950"/>
      <c r="L950"/>
      <c r="M950" s="47"/>
      <c r="O950" s="37"/>
    </row>
    <row r="951" spans="2:15" s="1" customFormat="1" ht="12" customHeight="1">
      <c r="B951"/>
      <c r="C951"/>
      <c r="D951" s="6"/>
      <c r="E951" s="6"/>
      <c r="F951" s="6"/>
      <c r="G951"/>
      <c r="H951"/>
      <c r="I951"/>
      <c r="J951" s="11"/>
      <c r="K951"/>
      <c r="L951"/>
      <c r="M951" s="47"/>
      <c r="O951" s="37"/>
    </row>
    <row r="952" spans="2:15" s="1" customFormat="1" ht="12" customHeight="1">
      <c r="B952"/>
      <c r="C952"/>
      <c r="D952" s="6"/>
      <c r="E952" s="6"/>
      <c r="F952" s="6"/>
      <c r="G952"/>
      <c r="H952"/>
      <c r="I952"/>
      <c r="J952" s="11"/>
      <c r="K952"/>
      <c r="L952"/>
      <c r="M952" s="47"/>
      <c r="O952" s="37"/>
    </row>
    <row r="953" spans="2:15" s="1" customFormat="1" ht="12" customHeight="1">
      <c r="B953"/>
      <c r="C953"/>
      <c r="D953" s="6"/>
      <c r="E953" s="6"/>
      <c r="F953" s="6"/>
      <c r="G953"/>
      <c r="H953"/>
      <c r="I953"/>
      <c r="J953" s="11"/>
      <c r="K953"/>
      <c r="L953"/>
      <c r="M953" s="47"/>
      <c r="O953" s="37"/>
    </row>
    <row r="954" spans="2:15" s="1" customFormat="1" ht="12" customHeight="1">
      <c r="B954"/>
      <c r="C954"/>
      <c r="D954" s="6"/>
      <c r="E954" s="6"/>
      <c r="F954" s="6"/>
      <c r="G954"/>
      <c r="H954"/>
      <c r="I954"/>
      <c r="J954" s="11"/>
      <c r="K954"/>
      <c r="L954"/>
      <c r="M954" s="47"/>
      <c r="O954" s="37"/>
    </row>
    <row r="955" spans="2:15" s="1" customFormat="1" ht="12" customHeight="1">
      <c r="B955"/>
      <c r="C955"/>
      <c r="D955" s="6"/>
      <c r="E955" s="6"/>
      <c r="F955" s="6"/>
      <c r="G955"/>
      <c r="H955"/>
      <c r="I955"/>
      <c r="J955" s="11"/>
      <c r="K955"/>
      <c r="L955"/>
      <c r="M955" s="47"/>
      <c r="O955" s="37"/>
    </row>
    <row r="956" spans="2:15" s="1" customFormat="1" ht="12" customHeight="1">
      <c r="B956"/>
      <c r="C956"/>
      <c r="D956" s="6"/>
      <c r="E956" s="6"/>
      <c r="F956" s="6"/>
      <c r="G956"/>
      <c r="H956"/>
      <c r="I956"/>
      <c r="J956" s="11"/>
      <c r="K956"/>
      <c r="L956"/>
      <c r="M956" s="47"/>
      <c r="O956" s="37"/>
    </row>
    <row r="957" spans="2:15" s="1" customFormat="1" ht="12" customHeight="1">
      <c r="B957"/>
      <c r="C957"/>
      <c r="D957" s="6"/>
      <c r="E957" s="6"/>
      <c r="F957" s="6"/>
      <c r="G957"/>
      <c r="H957"/>
      <c r="I957"/>
      <c r="J957" s="11"/>
      <c r="K957"/>
      <c r="L957"/>
      <c r="M957" s="47"/>
      <c r="O957" s="37"/>
    </row>
    <row r="958" spans="2:15" s="1" customFormat="1" ht="12" customHeight="1">
      <c r="B958"/>
      <c r="C958"/>
      <c r="D958" s="6"/>
      <c r="E958" s="6"/>
      <c r="F958" s="6"/>
      <c r="G958"/>
      <c r="H958"/>
      <c r="I958"/>
      <c r="J958" s="11"/>
      <c r="K958"/>
      <c r="L958"/>
      <c r="M958" s="47"/>
      <c r="O958" s="37"/>
    </row>
    <row r="959" spans="2:15" s="1" customFormat="1" ht="12" customHeight="1">
      <c r="B959"/>
      <c r="C959"/>
      <c r="D959" s="6"/>
      <c r="E959" s="6"/>
      <c r="F959" s="6"/>
      <c r="G959"/>
      <c r="H959"/>
      <c r="I959"/>
      <c r="J959" s="11"/>
      <c r="K959"/>
      <c r="L959"/>
      <c r="M959" s="47"/>
      <c r="O959" s="37"/>
    </row>
    <row r="960" spans="2:15" s="1" customFormat="1" ht="12" customHeight="1">
      <c r="B960"/>
      <c r="C960"/>
      <c r="D960" s="6"/>
      <c r="E960" s="6"/>
      <c r="F960" s="6"/>
      <c r="G960"/>
      <c r="H960"/>
      <c r="I960"/>
      <c r="J960" s="11"/>
      <c r="K960"/>
      <c r="L960"/>
      <c r="M960" s="47"/>
      <c r="O960" s="37"/>
    </row>
    <row r="961" spans="2:15" s="1" customFormat="1" ht="12" customHeight="1">
      <c r="B961"/>
      <c r="C961"/>
      <c r="D961" s="6"/>
      <c r="E961" s="6"/>
      <c r="F961" s="6"/>
      <c r="G961"/>
      <c r="H961"/>
      <c r="I961"/>
      <c r="J961" s="11"/>
      <c r="K961"/>
      <c r="L961"/>
      <c r="M961" s="47"/>
      <c r="O961" s="37"/>
    </row>
    <row r="962" spans="2:15" s="1" customFormat="1" ht="12" customHeight="1">
      <c r="B962"/>
      <c r="C962"/>
      <c r="D962" s="6"/>
      <c r="E962" s="6"/>
      <c r="F962" s="6"/>
      <c r="G962"/>
      <c r="H962"/>
      <c r="I962"/>
      <c r="J962" s="11"/>
      <c r="K962"/>
      <c r="L962"/>
      <c r="M962" s="47"/>
      <c r="O962" s="37"/>
    </row>
    <row r="963" spans="2:15" s="1" customFormat="1" ht="12" customHeight="1">
      <c r="B963"/>
      <c r="C963"/>
      <c r="D963" s="6"/>
      <c r="E963" s="6"/>
      <c r="F963" s="6"/>
      <c r="G963"/>
      <c r="H963"/>
      <c r="I963"/>
      <c r="J963" s="11"/>
      <c r="K963"/>
      <c r="L963"/>
      <c r="M963" s="47"/>
      <c r="O963" s="37"/>
    </row>
    <row r="964" spans="2:15" s="1" customFormat="1" ht="12" customHeight="1">
      <c r="B964"/>
      <c r="C964"/>
      <c r="D964" s="6"/>
      <c r="E964" s="6"/>
      <c r="F964" s="6"/>
      <c r="G964"/>
      <c r="H964"/>
      <c r="I964"/>
      <c r="J964" s="11"/>
      <c r="K964"/>
      <c r="L964"/>
      <c r="M964" s="47"/>
      <c r="O964" s="37"/>
    </row>
    <row r="965" spans="2:15" s="1" customFormat="1" ht="12" customHeight="1">
      <c r="B965"/>
      <c r="C965"/>
      <c r="D965" s="6"/>
      <c r="E965" s="6"/>
      <c r="F965" s="6"/>
      <c r="G965"/>
      <c r="H965"/>
      <c r="I965"/>
      <c r="J965" s="11"/>
      <c r="K965"/>
      <c r="L965"/>
      <c r="M965" s="47"/>
      <c r="O965" s="37"/>
    </row>
    <row r="966" spans="2:15" s="1" customFormat="1" ht="12" customHeight="1">
      <c r="B966"/>
      <c r="C966"/>
      <c r="D966" s="6"/>
      <c r="E966" s="6"/>
      <c r="F966" s="6"/>
      <c r="G966"/>
      <c r="H966"/>
      <c r="I966"/>
      <c r="J966" s="11"/>
      <c r="K966"/>
      <c r="L966"/>
      <c r="M966" s="47"/>
      <c r="O966" s="37"/>
    </row>
    <row r="967" spans="2:15" s="1" customFormat="1" ht="12" customHeight="1">
      <c r="B967"/>
      <c r="C967"/>
      <c r="D967" s="6"/>
      <c r="E967" s="6"/>
      <c r="F967" s="6"/>
      <c r="G967"/>
      <c r="H967"/>
      <c r="I967"/>
      <c r="J967" s="11"/>
      <c r="K967"/>
      <c r="L967"/>
      <c r="M967" s="47"/>
      <c r="O967" s="37"/>
    </row>
    <row r="968" spans="2:15" s="1" customFormat="1" ht="12" customHeight="1">
      <c r="B968"/>
      <c r="C968"/>
      <c r="D968" s="6"/>
      <c r="E968" s="6"/>
      <c r="F968" s="6"/>
      <c r="G968"/>
      <c r="H968"/>
      <c r="I968"/>
      <c r="J968" s="11"/>
      <c r="K968"/>
      <c r="L968"/>
      <c r="M968" s="47"/>
      <c r="O968" s="37"/>
    </row>
    <row r="969" spans="2:15" s="1" customFormat="1" ht="12" customHeight="1">
      <c r="B969"/>
      <c r="C969"/>
      <c r="D969" s="6"/>
      <c r="E969" s="6"/>
      <c r="F969" s="6"/>
      <c r="G969"/>
      <c r="H969"/>
      <c r="I969"/>
      <c r="J969" s="11"/>
      <c r="K969"/>
      <c r="L969"/>
      <c r="M969" s="47"/>
      <c r="O969" s="37"/>
    </row>
    <row r="970" spans="2:15" s="1" customFormat="1" ht="12" customHeight="1">
      <c r="B970"/>
      <c r="C970"/>
      <c r="D970" s="6"/>
      <c r="E970" s="6"/>
      <c r="F970" s="6"/>
      <c r="G970"/>
      <c r="H970"/>
      <c r="I970"/>
      <c r="J970" s="11"/>
      <c r="K970"/>
      <c r="L970"/>
      <c r="M970" s="47"/>
      <c r="O970" s="37"/>
    </row>
    <row r="971" spans="2:15" s="1" customFormat="1" ht="12" customHeight="1">
      <c r="B971"/>
      <c r="C971"/>
      <c r="D971" s="6"/>
      <c r="E971" s="6"/>
      <c r="F971" s="6"/>
      <c r="G971"/>
      <c r="H971"/>
      <c r="I971"/>
      <c r="J971" s="11"/>
      <c r="K971"/>
      <c r="L971"/>
      <c r="M971" s="47"/>
      <c r="O971" s="37"/>
    </row>
    <row r="972" spans="2:15" s="1" customFormat="1" ht="12" customHeight="1">
      <c r="B972"/>
      <c r="C972"/>
      <c r="D972" s="6"/>
      <c r="E972" s="6"/>
      <c r="F972" s="6"/>
      <c r="G972"/>
      <c r="H972"/>
      <c r="I972"/>
      <c r="J972" s="11"/>
      <c r="K972"/>
      <c r="L972"/>
      <c r="M972" s="47"/>
      <c r="O972" s="37"/>
    </row>
    <row r="973" spans="2:15" s="1" customFormat="1" ht="12" customHeight="1">
      <c r="B973"/>
      <c r="C973"/>
      <c r="D973" s="6"/>
      <c r="E973" s="6"/>
      <c r="F973" s="6"/>
      <c r="G973"/>
      <c r="H973"/>
      <c r="I973"/>
      <c r="J973" s="11"/>
      <c r="K973"/>
      <c r="L973"/>
      <c r="M973" s="47"/>
      <c r="O973" s="37"/>
    </row>
    <row r="974" spans="2:15" s="1" customFormat="1" ht="12" customHeight="1">
      <c r="B974"/>
      <c r="C974"/>
      <c r="D974" s="6"/>
      <c r="E974" s="6"/>
      <c r="F974" s="6"/>
      <c r="G974"/>
      <c r="H974"/>
      <c r="I974"/>
      <c r="J974" s="11"/>
      <c r="K974"/>
      <c r="L974"/>
      <c r="M974" s="47"/>
      <c r="O974" s="37"/>
    </row>
    <row r="975" spans="2:15" s="1" customFormat="1" ht="12" customHeight="1">
      <c r="B975"/>
      <c r="C975"/>
      <c r="D975" s="6"/>
      <c r="E975" s="6"/>
      <c r="F975" s="6"/>
      <c r="G975"/>
      <c r="H975"/>
      <c r="I975"/>
      <c r="J975" s="11"/>
      <c r="K975"/>
      <c r="L975"/>
      <c r="M975" s="47"/>
      <c r="O975" s="37"/>
    </row>
    <row r="976" spans="2:15" s="1" customFormat="1" ht="12" customHeight="1">
      <c r="B976"/>
      <c r="C976"/>
      <c r="D976" s="6"/>
      <c r="E976" s="6"/>
      <c r="F976" s="6"/>
      <c r="G976"/>
      <c r="H976"/>
      <c r="I976"/>
      <c r="J976" s="11"/>
      <c r="K976"/>
      <c r="L976"/>
      <c r="M976" s="47"/>
      <c r="O976" s="37"/>
    </row>
    <row r="977" spans="2:15" s="1" customFormat="1" ht="12" customHeight="1">
      <c r="B977"/>
      <c r="C977"/>
      <c r="D977" s="6"/>
      <c r="E977" s="6"/>
      <c r="F977" s="6"/>
      <c r="G977"/>
      <c r="H977"/>
      <c r="I977"/>
      <c r="J977" s="11"/>
      <c r="K977"/>
      <c r="L977"/>
      <c r="M977" s="47"/>
      <c r="O977" s="37"/>
    </row>
    <row r="978" spans="2:15" s="1" customFormat="1" ht="12" customHeight="1">
      <c r="B978"/>
      <c r="C978"/>
      <c r="D978" s="6"/>
      <c r="E978" s="6"/>
      <c r="F978" s="6"/>
      <c r="G978"/>
      <c r="H978"/>
      <c r="I978"/>
      <c r="J978" s="11"/>
      <c r="K978"/>
      <c r="L978"/>
      <c r="M978" s="47"/>
      <c r="O978" s="37"/>
    </row>
    <row r="979" spans="2:15" s="1" customFormat="1" ht="12" customHeight="1">
      <c r="B979"/>
      <c r="C979"/>
      <c r="D979" s="6"/>
      <c r="E979" s="6"/>
      <c r="F979" s="6"/>
      <c r="G979"/>
      <c r="H979"/>
      <c r="I979"/>
      <c r="J979" s="11"/>
      <c r="K979"/>
      <c r="L979"/>
      <c r="M979" s="47"/>
      <c r="O979" s="37"/>
    </row>
    <row r="980" spans="2:15" s="1" customFormat="1" ht="12" customHeight="1">
      <c r="B980"/>
      <c r="C980"/>
      <c r="D980" s="6"/>
      <c r="E980" s="6"/>
      <c r="F980" s="6"/>
      <c r="G980"/>
      <c r="H980"/>
      <c r="I980"/>
      <c r="J980" s="11"/>
      <c r="K980"/>
      <c r="L980"/>
      <c r="M980" s="47"/>
      <c r="O980" s="37"/>
    </row>
    <row r="981" spans="2:15" s="1" customFormat="1" ht="12" customHeight="1">
      <c r="B981"/>
      <c r="C981"/>
      <c r="D981" s="6"/>
      <c r="E981" s="6"/>
      <c r="F981" s="6"/>
      <c r="G981"/>
      <c r="H981"/>
      <c r="I981"/>
      <c r="J981" s="11"/>
      <c r="K981"/>
      <c r="L981"/>
      <c r="M981" s="47"/>
      <c r="O981" s="37"/>
    </row>
    <row r="982" spans="2:15" s="1" customFormat="1" ht="12" customHeight="1">
      <c r="B982"/>
      <c r="C982"/>
      <c r="D982" s="6"/>
      <c r="E982" s="6"/>
      <c r="F982" s="6"/>
      <c r="G982"/>
      <c r="H982"/>
      <c r="I982"/>
      <c r="J982" s="11"/>
      <c r="K982"/>
      <c r="L982"/>
      <c r="M982" s="47"/>
      <c r="O982" s="37"/>
    </row>
    <row r="983" spans="2:15" s="1" customFormat="1" ht="12" customHeight="1">
      <c r="B983"/>
      <c r="C983"/>
      <c r="D983" s="6"/>
      <c r="E983" s="6"/>
      <c r="F983" s="6"/>
      <c r="G983"/>
      <c r="H983"/>
      <c r="I983"/>
      <c r="J983" s="11"/>
      <c r="K983"/>
      <c r="L983"/>
      <c r="M983" s="47"/>
      <c r="O983" s="37"/>
    </row>
    <row r="984" spans="2:15" s="1" customFormat="1" ht="12" customHeight="1">
      <c r="B984"/>
      <c r="C984"/>
      <c r="D984" s="6"/>
      <c r="E984" s="6"/>
      <c r="F984" s="6"/>
      <c r="G984"/>
      <c r="H984"/>
      <c r="I984"/>
      <c r="J984" s="11"/>
      <c r="K984"/>
      <c r="L984"/>
      <c r="M984" s="47"/>
      <c r="O984" s="37"/>
    </row>
    <row r="985" spans="2:15" s="1" customFormat="1" ht="12" customHeight="1">
      <c r="B985"/>
      <c r="C985"/>
      <c r="D985" s="6"/>
      <c r="E985" s="6"/>
      <c r="F985" s="6"/>
      <c r="G985"/>
      <c r="H985"/>
      <c r="I985"/>
      <c r="J985" s="11"/>
      <c r="K985"/>
      <c r="L985"/>
      <c r="M985" s="47"/>
      <c r="O985" s="37"/>
    </row>
    <row r="986" spans="2:15" s="1" customFormat="1" ht="12" customHeight="1">
      <c r="B986"/>
      <c r="C986"/>
      <c r="D986" s="6"/>
      <c r="E986" s="6"/>
      <c r="F986" s="6"/>
      <c r="G986"/>
      <c r="H986"/>
      <c r="I986"/>
      <c r="J986" s="11"/>
      <c r="K986"/>
      <c r="L986"/>
      <c r="M986" s="47"/>
      <c r="O986" s="37"/>
    </row>
    <row r="987" spans="2:15" s="1" customFormat="1" ht="12" customHeight="1">
      <c r="B987"/>
      <c r="C987"/>
      <c r="D987" s="6"/>
      <c r="E987" s="6"/>
      <c r="F987" s="6"/>
      <c r="G987"/>
      <c r="H987"/>
      <c r="I987"/>
      <c r="J987" s="11"/>
      <c r="K987"/>
      <c r="L987"/>
      <c r="M987" s="47"/>
      <c r="O987" s="37"/>
    </row>
    <row r="988" spans="2:15" s="1" customFormat="1" ht="12" customHeight="1">
      <c r="B988"/>
      <c r="C988"/>
      <c r="D988" s="6"/>
      <c r="E988" s="6"/>
      <c r="F988" s="6"/>
      <c r="G988"/>
      <c r="H988"/>
      <c r="I988"/>
      <c r="J988" s="11"/>
      <c r="K988"/>
      <c r="L988"/>
      <c r="M988" s="47"/>
      <c r="O988" s="37"/>
    </row>
    <row r="989" spans="2:15" s="1" customFormat="1" ht="12" customHeight="1">
      <c r="B989"/>
      <c r="C989"/>
      <c r="D989" s="6"/>
      <c r="E989" s="6"/>
      <c r="F989" s="6"/>
      <c r="G989"/>
      <c r="H989"/>
      <c r="I989"/>
      <c r="J989" s="11"/>
      <c r="K989"/>
      <c r="L989"/>
      <c r="M989" s="47"/>
      <c r="O989" s="37"/>
    </row>
    <row r="990" spans="2:15" s="1" customFormat="1" ht="12" customHeight="1">
      <c r="B990"/>
      <c r="C990"/>
      <c r="D990" s="6"/>
      <c r="E990" s="6"/>
      <c r="F990" s="6"/>
      <c r="G990"/>
      <c r="H990"/>
      <c r="I990"/>
      <c r="J990" s="11"/>
      <c r="K990"/>
      <c r="L990"/>
      <c r="M990" s="47"/>
      <c r="O990" s="37"/>
    </row>
    <row r="991" spans="2:15" s="1" customFormat="1" ht="12" customHeight="1">
      <c r="B991"/>
      <c r="C991"/>
      <c r="D991" s="6"/>
      <c r="E991" s="6"/>
      <c r="F991" s="6"/>
      <c r="G991"/>
      <c r="H991"/>
      <c r="I991"/>
      <c r="J991" s="11"/>
      <c r="K991"/>
      <c r="L991"/>
      <c r="M991" s="47"/>
      <c r="O991" s="37"/>
    </row>
    <row r="992" spans="2:15" s="1" customFormat="1" ht="12" customHeight="1">
      <c r="B992"/>
      <c r="C992"/>
      <c r="D992" s="6"/>
      <c r="E992" s="6"/>
      <c r="F992" s="6"/>
      <c r="G992"/>
      <c r="H992"/>
      <c r="I992"/>
      <c r="J992" s="11"/>
      <c r="K992"/>
      <c r="L992"/>
      <c r="M992" s="47"/>
      <c r="O992" s="37"/>
    </row>
    <row r="993" spans="2:15" s="1" customFormat="1" ht="12" customHeight="1">
      <c r="B993"/>
      <c r="C993"/>
      <c r="D993" s="6"/>
      <c r="E993" s="6"/>
      <c r="F993" s="6"/>
      <c r="G993"/>
      <c r="H993"/>
      <c r="I993"/>
      <c r="J993" s="11"/>
      <c r="K993"/>
      <c r="L993"/>
      <c r="M993" s="47"/>
      <c r="O993" s="37"/>
    </row>
    <row r="994" spans="2:15" s="1" customFormat="1" ht="12" customHeight="1">
      <c r="B994"/>
      <c r="C994"/>
      <c r="D994" s="6"/>
      <c r="E994" s="6"/>
      <c r="F994" s="6"/>
      <c r="G994"/>
      <c r="H994"/>
      <c r="I994"/>
      <c r="J994" s="11"/>
      <c r="K994"/>
      <c r="L994"/>
      <c r="M994" s="47"/>
      <c r="O994" s="37"/>
    </row>
    <row r="995" spans="2:15" s="1" customFormat="1" ht="12" customHeight="1">
      <c r="B995"/>
      <c r="C995"/>
      <c r="D995" s="6"/>
      <c r="E995" s="6"/>
      <c r="F995" s="6"/>
      <c r="G995"/>
      <c r="H995"/>
      <c r="I995"/>
      <c r="J995" s="11"/>
      <c r="K995"/>
      <c r="L995"/>
      <c r="M995" s="47"/>
      <c r="O995" s="37"/>
    </row>
    <row r="996" spans="2:15" s="1" customFormat="1" ht="12" customHeight="1">
      <c r="B996"/>
      <c r="C996"/>
      <c r="D996" s="6"/>
      <c r="E996" s="6"/>
      <c r="F996" s="6"/>
      <c r="G996"/>
      <c r="H996"/>
      <c r="I996"/>
      <c r="J996" s="11"/>
      <c r="K996"/>
      <c r="L996"/>
      <c r="M996" s="47"/>
      <c r="O996" s="37"/>
    </row>
    <row r="997" spans="2:15" s="1" customFormat="1" ht="12" customHeight="1">
      <c r="B997"/>
      <c r="C997"/>
      <c r="D997" s="6"/>
      <c r="E997" s="6"/>
      <c r="F997" s="6"/>
      <c r="G997"/>
      <c r="H997"/>
      <c r="I997"/>
      <c r="J997" s="11"/>
      <c r="K997"/>
      <c r="L997"/>
      <c r="M997" s="47"/>
      <c r="O997" s="37"/>
    </row>
    <row r="998" spans="2:15" s="1" customFormat="1" ht="12" customHeight="1">
      <c r="B998"/>
      <c r="C998"/>
      <c r="D998" s="6"/>
      <c r="E998" s="6"/>
      <c r="F998" s="6"/>
      <c r="G998"/>
      <c r="H998"/>
      <c r="I998"/>
      <c r="J998" s="11"/>
      <c r="K998"/>
      <c r="L998"/>
      <c r="M998" s="47"/>
      <c r="O998" s="37"/>
    </row>
    <row r="999" spans="2:15" s="1" customFormat="1" ht="12" customHeight="1">
      <c r="B999"/>
      <c r="C999"/>
      <c r="D999" s="6"/>
      <c r="E999" s="6"/>
      <c r="F999" s="6"/>
      <c r="G999"/>
      <c r="H999"/>
      <c r="I999"/>
      <c r="J999" s="11"/>
      <c r="K999"/>
      <c r="L999"/>
      <c r="M999" s="47"/>
      <c r="O999" s="37"/>
    </row>
    <row r="1000" spans="2:15" s="1" customFormat="1" ht="12" customHeight="1">
      <c r="B1000"/>
      <c r="C1000"/>
      <c r="D1000" s="6"/>
      <c r="E1000" s="6"/>
      <c r="F1000" s="6"/>
      <c r="G1000"/>
      <c r="H1000"/>
      <c r="I1000"/>
      <c r="J1000" s="11"/>
      <c r="K1000"/>
      <c r="L1000"/>
      <c r="M1000" s="47"/>
      <c r="O1000" s="37"/>
    </row>
    <row r="1001" spans="2:15" s="1" customFormat="1" ht="12" customHeight="1">
      <c r="B1001"/>
      <c r="C1001"/>
      <c r="D1001" s="6"/>
      <c r="E1001" s="6"/>
      <c r="F1001" s="6"/>
      <c r="G1001"/>
      <c r="H1001"/>
      <c r="I1001"/>
      <c r="J1001" s="11"/>
      <c r="K1001"/>
      <c r="L1001"/>
      <c r="M1001" s="47"/>
      <c r="O1001" s="37"/>
    </row>
    <row r="1002" spans="2:15" s="1" customFormat="1" ht="12" customHeight="1">
      <c r="B1002"/>
      <c r="C1002"/>
      <c r="D1002" s="6"/>
      <c r="E1002" s="6"/>
      <c r="F1002" s="6"/>
      <c r="G1002"/>
      <c r="H1002"/>
      <c r="I1002"/>
      <c r="J1002" s="11"/>
      <c r="K1002"/>
      <c r="L1002"/>
      <c r="M1002" s="47"/>
      <c r="O1002" s="37"/>
    </row>
    <row r="1003" spans="2:15" s="1" customFormat="1" ht="12" customHeight="1">
      <c r="B1003"/>
      <c r="C1003"/>
      <c r="D1003" s="6"/>
      <c r="E1003" s="6"/>
      <c r="F1003" s="6"/>
      <c r="G1003"/>
      <c r="H1003"/>
      <c r="I1003"/>
      <c r="J1003" s="11"/>
      <c r="K1003"/>
      <c r="L1003"/>
      <c r="M1003" s="47"/>
      <c r="O1003" s="37"/>
    </row>
    <row r="1004" spans="2:15" s="1" customFormat="1" ht="12" customHeight="1">
      <c r="B1004"/>
      <c r="C1004"/>
      <c r="D1004" s="6"/>
      <c r="E1004" s="6"/>
      <c r="F1004" s="6"/>
      <c r="G1004"/>
      <c r="H1004"/>
      <c r="I1004"/>
      <c r="J1004" s="11"/>
      <c r="K1004"/>
      <c r="L1004"/>
      <c r="M1004" s="47"/>
      <c r="O1004" s="37"/>
    </row>
    <row r="1005" spans="2:15" s="1" customFormat="1" ht="12" customHeight="1">
      <c r="B1005"/>
      <c r="C1005"/>
      <c r="D1005" s="6"/>
      <c r="E1005" s="6"/>
      <c r="F1005" s="6"/>
      <c r="G1005"/>
      <c r="H1005"/>
      <c r="I1005"/>
      <c r="J1005" s="11"/>
      <c r="K1005"/>
      <c r="L1005"/>
      <c r="M1005" s="47"/>
      <c r="O1005" s="37"/>
    </row>
    <row r="1006" spans="2:15" s="1" customFormat="1" ht="12" customHeight="1">
      <c r="B1006"/>
      <c r="C1006"/>
      <c r="D1006" s="6"/>
      <c r="E1006" s="6"/>
      <c r="F1006" s="6"/>
      <c r="G1006"/>
      <c r="H1006"/>
      <c r="I1006"/>
      <c r="J1006" s="11"/>
      <c r="K1006"/>
      <c r="L1006"/>
      <c r="M1006" s="47"/>
      <c r="O1006" s="37"/>
    </row>
    <row r="1007" spans="2:15" s="1" customFormat="1" ht="12" customHeight="1">
      <c r="B1007"/>
      <c r="C1007"/>
      <c r="D1007" s="6"/>
      <c r="E1007" s="6"/>
      <c r="F1007" s="6"/>
      <c r="G1007"/>
      <c r="H1007"/>
      <c r="I1007"/>
      <c r="J1007" s="11"/>
      <c r="K1007"/>
      <c r="L1007"/>
      <c r="M1007" s="47"/>
      <c r="O1007" s="37"/>
    </row>
    <row r="1008" spans="2:15" s="1" customFormat="1" ht="12" customHeight="1">
      <c r="B1008"/>
      <c r="C1008"/>
      <c r="D1008" s="6"/>
      <c r="E1008" s="6"/>
      <c r="F1008" s="6"/>
      <c r="G1008"/>
      <c r="H1008"/>
      <c r="I1008"/>
      <c r="J1008" s="11"/>
      <c r="K1008"/>
      <c r="L1008"/>
      <c r="M1008" s="47"/>
      <c r="O1008" s="37"/>
    </row>
    <row r="1009" spans="2:15" s="1" customFormat="1" ht="12" customHeight="1">
      <c r="B1009"/>
      <c r="C1009"/>
      <c r="D1009" s="6"/>
      <c r="E1009" s="6"/>
      <c r="F1009" s="6"/>
      <c r="G1009"/>
      <c r="H1009"/>
      <c r="I1009"/>
      <c r="J1009" s="11"/>
      <c r="K1009"/>
      <c r="L1009"/>
      <c r="M1009" s="47"/>
      <c r="O1009" s="37"/>
    </row>
    <row r="1010" spans="2:15" s="1" customFormat="1" ht="12" customHeight="1">
      <c r="B1010"/>
      <c r="C1010"/>
      <c r="D1010" s="6"/>
      <c r="E1010" s="6"/>
      <c r="F1010" s="6"/>
      <c r="G1010"/>
      <c r="H1010"/>
      <c r="I1010"/>
      <c r="J1010" s="11"/>
      <c r="K1010"/>
      <c r="L1010"/>
      <c r="M1010" s="47"/>
      <c r="O1010" s="37"/>
    </row>
    <row r="1011" spans="2:15" s="1" customFormat="1" ht="12" customHeight="1">
      <c r="B1011"/>
      <c r="C1011"/>
      <c r="D1011" s="6"/>
      <c r="E1011" s="6"/>
      <c r="F1011" s="6"/>
      <c r="G1011"/>
      <c r="H1011"/>
      <c r="I1011"/>
      <c r="J1011" s="11"/>
      <c r="K1011"/>
      <c r="L1011"/>
      <c r="M1011" s="47"/>
      <c r="O1011" s="37"/>
    </row>
    <row r="1012" spans="2:15" s="1" customFormat="1" ht="12" customHeight="1">
      <c r="B1012"/>
      <c r="C1012"/>
      <c r="D1012" s="6"/>
      <c r="E1012" s="6"/>
      <c r="F1012" s="6"/>
      <c r="G1012"/>
      <c r="H1012"/>
      <c r="I1012"/>
      <c r="J1012" s="11"/>
      <c r="K1012"/>
      <c r="L1012"/>
      <c r="M1012" s="47"/>
      <c r="O1012" s="37"/>
    </row>
    <row r="1013" spans="2:15" s="1" customFormat="1" ht="12" customHeight="1">
      <c r="B1013"/>
      <c r="C1013"/>
      <c r="D1013" s="6"/>
      <c r="E1013" s="6"/>
      <c r="F1013" s="6"/>
      <c r="G1013"/>
      <c r="H1013"/>
      <c r="I1013"/>
      <c r="J1013" s="11"/>
      <c r="K1013"/>
      <c r="L1013"/>
      <c r="M1013" s="47"/>
      <c r="O1013" s="37"/>
    </row>
    <row r="1014" spans="2:15" s="1" customFormat="1" ht="12" customHeight="1">
      <c r="B1014"/>
      <c r="C1014"/>
      <c r="D1014" s="6"/>
      <c r="E1014" s="6"/>
      <c r="F1014" s="6"/>
      <c r="G1014"/>
      <c r="H1014"/>
      <c r="I1014"/>
      <c r="J1014" s="11"/>
      <c r="K1014"/>
      <c r="L1014"/>
      <c r="M1014" s="47"/>
      <c r="O1014" s="37"/>
    </row>
    <row r="1015" spans="2:15" s="1" customFormat="1" ht="12" customHeight="1">
      <c r="B1015"/>
      <c r="C1015"/>
      <c r="D1015" s="6"/>
      <c r="E1015" s="6"/>
      <c r="F1015" s="6"/>
      <c r="G1015"/>
      <c r="H1015"/>
      <c r="I1015"/>
      <c r="J1015" s="11"/>
      <c r="K1015"/>
      <c r="L1015"/>
      <c r="M1015" s="47"/>
      <c r="O1015" s="37"/>
    </row>
    <row r="1016" spans="2:15" s="1" customFormat="1" ht="12" customHeight="1">
      <c r="B1016"/>
      <c r="C1016"/>
      <c r="D1016" s="6"/>
      <c r="E1016" s="6"/>
      <c r="F1016" s="6"/>
      <c r="G1016"/>
      <c r="H1016"/>
      <c r="I1016"/>
      <c r="J1016" s="11"/>
      <c r="K1016"/>
      <c r="L1016"/>
      <c r="M1016" s="47"/>
      <c r="O1016" s="37"/>
    </row>
    <row r="1017" spans="2:15" s="1" customFormat="1" ht="12" customHeight="1">
      <c r="B1017"/>
      <c r="C1017"/>
      <c r="D1017" s="6"/>
      <c r="E1017" s="6"/>
      <c r="F1017" s="6"/>
      <c r="G1017"/>
      <c r="H1017"/>
      <c r="I1017"/>
      <c r="J1017" s="11"/>
      <c r="K1017"/>
      <c r="L1017"/>
      <c r="M1017" s="47"/>
      <c r="O1017" s="37"/>
    </row>
    <row r="1018" spans="2:15" s="1" customFormat="1" ht="12" customHeight="1">
      <c r="B1018"/>
      <c r="C1018"/>
      <c r="D1018" s="6"/>
      <c r="E1018" s="6"/>
      <c r="F1018" s="6"/>
      <c r="G1018"/>
      <c r="H1018"/>
      <c r="I1018"/>
      <c r="J1018" s="11"/>
      <c r="K1018"/>
      <c r="L1018"/>
      <c r="M1018" s="47"/>
      <c r="O1018" s="37"/>
    </row>
    <row r="1019" spans="2:15" s="1" customFormat="1" ht="12" customHeight="1">
      <c r="B1019"/>
      <c r="C1019"/>
      <c r="D1019" s="6"/>
      <c r="E1019" s="6"/>
      <c r="F1019" s="6"/>
      <c r="G1019"/>
      <c r="H1019"/>
      <c r="I1019"/>
      <c r="J1019" s="11"/>
      <c r="K1019"/>
      <c r="L1019"/>
      <c r="M1019" s="47"/>
      <c r="O1019" s="37"/>
    </row>
    <row r="1020" spans="2:15" s="1" customFormat="1" ht="12" customHeight="1">
      <c r="B1020"/>
      <c r="C1020"/>
      <c r="D1020" s="6"/>
      <c r="E1020" s="6"/>
      <c r="F1020" s="6"/>
      <c r="G1020"/>
      <c r="H1020"/>
      <c r="I1020"/>
      <c r="J1020" s="11"/>
      <c r="K1020"/>
      <c r="L1020"/>
      <c r="M1020" s="47"/>
      <c r="O1020" s="37"/>
    </row>
    <row r="1021" spans="2:15" s="1" customFormat="1" ht="12" customHeight="1">
      <c r="B1021"/>
      <c r="C1021"/>
      <c r="D1021" s="6"/>
      <c r="E1021" s="6"/>
      <c r="F1021" s="6"/>
      <c r="G1021"/>
      <c r="H1021"/>
      <c r="I1021"/>
      <c r="J1021" s="11"/>
      <c r="K1021"/>
      <c r="L1021"/>
      <c r="M1021" s="47"/>
      <c r="O1021" s="37"/>
    </row>
    <row r="1022" spans="2:15" s="1" customFormat="1" ht="12" customHeight="1">
      <c r="B1022"/>
      <c r="C1022"/>
      <c r="D1022" s="6"/>
      <c r="E1022" s="6"/>
      <c r="F1022" s="6"/>
      <c r="G1022"/>
      <c r="H1022"/>
      <c r="I1022"/>
      <c r="J1022" s="11"/>
      <c r="K1022"/>
      <c r="L1022"/>
      <c r="M1022" s="47"/>
      <c r="O1022" s="37"/>
    </row>
    <row r="1023" spans="2:15" s="1" customFormat="1" ht="12" customHeight="1">
      <c r="B1023"/>
      <c r="C1023"/>
      <c r="D1023" s="6"/>
      <c r="E1023" s="6"/>
      <c r="F1023" s="6"/>
      <c r="G1023"/>
      <c r="H1023"/>
      <c r="I1023"/>
      <c r="J1023" s="11"/>
      <c r="K1023"/>
      <c r="L1023"/>
      <c r="M1023" s="47"/>
      <c r="O1023" s="37"/>
    </row>
    <row r="1024" spans="2:15" s="1" customFormat="1" ht="12" customHeight="1">
      <c r="B1024"/>
      <c r="C1024"/>
      <c r="D1024" s="6"/>
      <c r="E1024" s="6"/>
      <c r="F1024" s="6"/>
      <c r="G1024"/>
      <c r="H1024"/>
      <c r="I1024"/>
      <c r="J1024" s="11"/>
      <c r="K1024"/>
      <c r="L1024"/>
      <c r="M1024" s="47"/>
      <c r="O1024" s="37"/>
    </row>
    <row r="1025" spans="2:15" s="1" customFormat="1" ht="12" customHeight="1">
      <c r="B1025"/>
      <c r="C1025"/>
      <c r="D1025" s="6"/>
      <c r="E1025" s="6"/>
      <c r="F1025" s="6"/>
      <c r="G1025"/>
      <c r="H1025"/>
      <c r="I1025"/>
      <c r="J1025" s="11"/>
      <c r="K1025"/>
      <c r="L1025"/>
      <c r="M1025" s="47"/>
      <c r="O1025" s="37"/>
    </row>
    <row r="1026" spans="2:15" s="1" customFormat="1" ht="12" customHeight="1">
      <c r="B1026"/>
      <c r="C1026"/>
      <c r="D1026" s="6"/>
      <c r="E1026" s="6"/>
      <c r="F1026" s="6"/>
      <c r="G1026"/>
      <c r="H1026"/>
      <c r="I1026"/>
      <c r="J1026" s="11"/>
      <c r="K1026"/>
      <c r="L1026"/>
      <c r="M1026" s="47"/>
      <c r="O1026" s="37"/>
    </row>
    <row r="1027" spans="2:15" s="1" customFormat="1" ht="12" customHeight="1">
      <c r="B1027"/>
      <c r="C1027"/>
      <c r="D1027" s="6"/>
      <c r="E1027" s="6"/>
      <c r="F1027" s="6"/>
      <c r="G1027"/>
      <c r="H1027"/>
      <c r="I1027"/>
      <c r="J1027" s="11"/>
      <c r="K1027"/>
      <c r="L1027"/>
      <c r="M1027" s="47"/>
      <c r="O1027" s="37"/>
    </row>
    <row r="1028" spans="2:15" s="1" customFormat="1" ht="12" customHeight="1">
      <c r="B1028"/>
      <c r="C1028"/>
      <c r="D1028" s="6"/>
      <c r="E1028" s="6"/>
      <c r="F1028" s="6"/>
      <c r="G1028"/>
      <c r="H1028"/>
      <c r="I1028"/>
      <c r="J1028" s="11"/>
      <c r="K1028"/>
      <c r="L1028"/>
      <c r="M1028" s="47"/>
      <c r="O1028" s="37"/>
    </row>
    <row r="1029" spans="2:15" s="1" customFormat="1" ht="12" customHeight="1">
      <c r="B1029"/>
      <c r="C1029"/>
      <c r="D1029" s="6"/>
      <c r="E1029" s="6"/>
      <c r="F1029" s="6"/>
      <c r="G1029"/>
      <c r="H1029"/>
      <c r="I1029"/>
      <c r="J1029" s="11"/>
      <c r="K1029"/>
      <c r="L1029"/>
      <c r="M1029" s="47"/>
      <c r="O1029" s="37"/>
    </row>
    <row r="1030" spans="2:15" s="1" customFormat="1" ht="12" customHeight="1">
      <c r="B1030"/>
      <c r="C1030"/>
      <c r="D1030" s="6"/>
      <c r="E1030" s="6"/>
      <c r="F1030" s="6"/>
      <c r="G1030"/>
      <c r="H1030"/>
      <c r="I1030"/>
      <c r="J1030" s="11"/>
      <c r="K1030"/>
      <c r="L1030"/>
      <c r="M1030" s="47"/>
      <c r="O1030" s="37"/>
    </row>
    <row r="1031" spans="2:15" s="1" customFormat="1" ht="12" customHeight="1">
      <c r="B1031"/>
      <c r="C1031"/>
      <c r="D1031" s="6"/>
      <c r="E1031" s="6"/>
      <c r="F1031" s="6"/>
      <c r="G1031"/>
      <c r="H1031"/>
      <c r="I1031"/>
      <c r="J1031" s="11"/>
      <c r="K1031"/>
      <c r="L1031"/>
      <c r="M1031" s="47"/>
      <c r="O1031" s="37"/>
    </row>
    <row r="1032" spans="2:15" s="1" customFormat="1" ht="12" customHeight="1">
      <c r="B1032"/>
      <c r="C1032"/>
      <c r="D1032" s="6"/>
      <c r="E1032" s="6"/>
      <c r="F1032" s="6"/>
      <c r="G1032"/>
      <c r="H1032"/>
      <c r="I1032"/>
      <c r="J1032" s="11"/>
      <c r="K1032"/>
      <c r="L1032"/>
      <c r="M1032" s="47"/>
      <c r="O1032" s="37"/>
    </row>
    <row r="1033" spans="2:15" s="1" customFormat="1" ht="12" customHeight="1">
      <c r="B1033"/>
      <c r="C1033"/>
      <c r="D1033" s="6"/>
      <c r="E1033" s="6"/>
      <c r="F1033" s="6"/>
      <c r="G1033"/>
      <c r="H1033"/>
      <c r="I1033"/>
      <c r="J1033" s="11"/>
      <c r="K1033"/>
      <c r="L1033"/>
      <c r="M1033" s="47"/>
      <c r="O1033" s="37"/>
    </row>
    <row r="1034" spans="2:15" s="1" customFormat="1" ht="12" customHeight="1">
      <c r="B1034"/>
      <c r="C1034"/>
      <c r="D1034" s="6"/>
      <c r="E1034" s="6"/>
      <c r="F1034" s="6"/>
      <c r="G1034"/>
      <c r="H1034"/>
      <c r="I1034"/>
      <c r="J1034" s="11"/>
      <c r="K1034"/>
      <c r="L1034"/>
      <c r="M1034" s="47"/>
      <c r="O1034" s="37"/>
    </row>
    <row r="1035" spans="2:15" s="1" customFormat="1" ht="12" customHeight="1">
      <c r="B1035"/>
      <c r="C1035"/>
      <c r="D1035" s="6"/>
      <c r="E1035" s="6"/>
      <c r="F1035" s="6"/>
      <c r="G1035"/>
      <c r="H1035"/>
      <c r="I1035"/>
      <c r="J1035" s="11"/>
      <c r="K1035"/>
      <c r="L1035"/>
      <c r="M1035" s="47"/>
      <c r="O1035" s="37"/>
    </row>
    <row r="1036" spans="2:15" s="1" customFormat="1" ht="12" customHeight="1">
      <c r="B1036"/>
      <c r="C1036"/>
      <c r="D1036" s="6"/>
      <c r="E1036" s="6"/>
      <c r="F1036" s="6"/>
      <c r="G1036"/>
      <c r="H1036"/>
      <c r="I1036"/>
      <c r="J1036" s="11"/>
      <c r="K1036"/>
      <c r="L1036"/>
      <c r="M1036" s="47"/>
      <c r="O1036" s="37"/>
    </row>
    <row r="1037" spans="2:15" s="1" customFormat="1" ht="12" customHeight="1">
      <c r="B1037"/>
      <c r="C1037"/>
      <c r="D1037" s="6"/>
      <c r="E1037" s="6"/>
      <c r="F1037" s="6"/>
      <c r="G1037"/>
      <c r="H1037"/>
      <c r="I1037"/>
      <c r="J1037" s="11"/>
      <c r="K1037"/>
      <c r="L1037"/>
      <c r="M1037" s="47"/>
      <c r="O1037" s="37"/>
    </row>
    <row r="1038" spans="2:15" s="1" customFormat="1" ht="12" customHeight="1">
      <c r="B1038"/>
      <c r="C1038"/>
      <c r="D1038" s="6"/>
      <c r="E1038" s="6"/>
      <c r="F1038" s="6"/>
      <c r="G1038"/>
      <c r="H1038"/>
      <c r="I1038"/>
      <c r="J1038" s="11"/>
      <c r="K1038"/>
      <c r="L1038"/>
      <c r="M1038" s="47"/>
      <c r="O1038" s="37"/>
    </row>
    <row r="1039" spans="2:15" s="1" customFormat="1" ht="12" customHeight="1">
      <c r="B1039"/>
      <c r="C1039"/>
      <c r="D1039" s="6"/>
      <c r="E1039" s="6"/>
      <c r="F1039" s="6"/>
      <c r="G1039"/>
      <c r="H1039"/>
      <c r="I1039"/>
      <c r="J1039" s="11"/>
      <c r="K1039"/>
      <c r="L1039"/>
      <c r="M1039" s="47"/>
      <c r="O1039" s="37"/>
    </row>
    <row r="1040" spans="2:15" s="1" customFormat="1" ht="12" customHeight="1">
      <c r="B1040"/>
      <c r="C1040"/>
      <c r="D1040" s="6"/>
      <c r="E1040" s="6"/>
      <c r="F1040" s="6"/>
      <c r="G1040"/>
      <c r="H1040"/>
      <c r="I1040"/>
      <c r="J1040" s="11"/>
      <c r="K1040"/>
      <c r="L1040"/>
      <c r="M1040" s="47"/>
      <c r="O1040" s="37"/>
    </row>
    <row r="1041" spans="2:15" s="1" customFormat="1" ht="12" customHeight="1">
      <c r="B1041"/>
      <c r="C1041"/>
      <c r="D1041" s="6"/>
      <c r="E1041" s="6"/>
      <c r="F1041" s="6"/>
      <c r="G1041"/>
      <c r="H1041"/>
      <c r="I1041"/>
      <c r="J1041" s="11"/>
      <c r="K1041"/>
      <c r="L1041"/>
      <c r="M1041" s="47"/>
      <c r="O1041" s="37"/>
    </row>
    <row r="1042" spans="2:15" s="1" customFormat="1" ht="12" customHeight="1">
      <c r="B1042"/>
      <c r="C1042"/>
      <c r="D1042" s="6"/>
      <c r="E1042" s="6"/>
      <c r="F1042" s="6"/>
      <c r="G1042"/>
      <c r="H1042"/>
      <c r="I1042"/>
      <c r="J1042" s="11"/>
      <c r="K1042"/>
      <c r="L1042"/>
      <c r="M1042" s="47"/>
      <c r="O1042" s="37"/>
    </row>
    <row r="1043" spans="2:15" s="1" customFormat="1" ht="12" customHeight="1">
      <c r="B1043"/>
      <c r="C1043"/>
      <c r="D1043" s="6"/>
      <c r="E1043" s="6"/>
      <c r="F1043" s="6"/>
      <c r="G1043"/>
      <c r="H1043"/>
      <c r="I1043"/>
      <c r="J1043" s="11"/>
      <c r="K1043"/>
      <c r="L1043"/>
      <c r="M1043" s="47"/>
      <c r="O1043" s="37"/>
    </row>
    <row r="1044" spans="2:15" s="1" customFormat="1" ht="12" customHeight="1">
      <c r="B1044"/>
      <c r="C1044"/>
      <c r="D1044" s="6"/>
      <c r="E1044" s="6"/>
      <c r="F1044" s="6"/>
      <c r="G1044"/>
      <c r="H1044"/>
      <c r="I1044"/>
      <c r="J1044" s="11"/>
      <c r="K1044"/>
      <c r="L1044"/>
      <c r="M1044" s="47"/>
      <c r="O1044" s="37"/>
    </row>
    <row r="1045" spans="2:15" s="1" customFormat="1" ht="12" customHeight="1">
      <c r="B1045"/>
      <c r="C1045"/>
      <c r="D1045" s="6"/>
      <c r="E1045" s="6"/>
      <c r="F1045" s="6"/>
      <c r="G1045"/>
      <c r="H1045"/>
      <c r="I1045"/>
      <c r="J1045" s="11"/>
      <c r="K1045"/>
      <c r="L1045"/>
      <c r="M1045" s="47"/>
      <c r="O1045" s="37"/>
    </row>
    <row r="1046" spans="2:15" s="1" customFormat="1" ht="12" customHeight="1">
      <c r="B1046"/>
      <c r="C1046"/>
      <c r="D1046" s="6"/>
      <c r="E1046" s="6"/>
      <c r="F1046" s="6"/>
      <c r="G1046"/>
      <c r="H1046"/>
      <c r="I1046"/>
      <c r="J1046" s="11"/>
      <c r="K1046"/>
      <c r="L1046"/>
      <c r="M1046" s="47"/>
      <c r="O1046" s="37"/>
    </row>
    <row r="1047" spans="2:15" s="1" customFormat="1" ht="12" customHeight="1">
      <c r="B1047"/>
      <c r="C1047"/>
      <c r="D1047" s="6"/>
      <c r="E1047" s="6"/>
      <c r="F1047" s="6"/>
      <c r="G1047"/>
      <c r="H1047"/>
      <c r="I1047"/>
      <c r="J1047" s="11"/>
      <c r="K1047"/>
      <c r="L1047"/>
      <c r="M1047" s="47"/>
      <c r="O1047" s="37"/>
    </row>
    <row r="1048" spans="2:15" s="1" customFormat="1" ht="12" customHeight="1">
      <c r="B1048"/>
      <c r="C1048"/>
      <c r="D1048" s="6"/>
      <c r="E1048" s="6"/>
      <c r="F1048" s="6"/>
      <c r="G1048"/>
      <c r="H1048"/>
      <c r="I1048"/>
      <c r="J1048" s="11"/>
      <c r="K1048"/>
      <c r="L1048"/>
      <c r="M1048" s="47"/>
      <c r="O1048" s="37"/>
    </row>
    <row r="1049" spans="2:15" s="1" customFormat="1" ht="12" customHeight="1">
      <c r="B1049"/>
      <c r="C1049"/>
      <c r="D1049" s="6"/>
      <c r="E1049" s="6"/>
      <c r="F1049" s="6"/>
      <c r="G1049"/>
      <c r="H1049"/>
      <c r="I1049"/>
      <c r="J1049" s="11"/>
      <c r="K1049"/>
      <c r="L1049"/>
      <c r="M1049" s="47"/>
      <c r="O1049" s="37"/>
    </row>
    <row r="1050" spans="2:15" s="1" customFormat="1" ht="12" customHeight="1">
      <c r="B1050"/>
      <c r="C1050"/>
      <c r="D1050" s="6"/>
      <c r="E1050" s="6"/>
      <c r="F1050" s="6"/>
      <c r="G1050"/>
      <c r="H1050"/>
      <c r="I1050"/>
      <c r="J1050" s="11"/>
      <c r="K1050"/>
      <c r="L1050"/>
      <c r="M1050" s="47"/>
      <c r="O1050" s="37"/>
    </row>
    <row r="1051" spans="2:15" s="1" customFormat="1" ht="12" customHeight="1">
      <c r="B1051"/>
      <c r="C1051"/>
      <c r="D1051" s="6"/>
      <c r="E1051" s="6"/>
      <c r="F1051" s="6"/>
      <c r="G1051"/>
      <c r="H1051"/>
      <c r="I1051"/>
      <c r="J1051" s="11"/>
      <c r="K1051"/>
      <c r="L1051"/>
      <c r="M1051" s="47"/>
      <c r="O1051" s="37"/>
    </row>
    <row r="1052" spans="2:15" s="1" customFormat="1" ht="12" customHeight="1">
      <c r="B1052"/>
      <c r="C1052"/>
      <c r="D1052" s="6"/>
      <c r="E1052" s="6"/>
      <c r="F1052" s="6"/>
      <c r="G1052"/>
      <c r="H1052"/>
      <c r="I1052"/>
      <c r="J1052" s="11"/>
      <c r="K1052"/>
      <c r="L1052"/>
      <c r="M1052" s="47"/>
      <c r="O1052" s="37"/>
    </row>
    <row r="1053" spans="2:15" s="1" customFormat="1" ht="12" customHeight="1">
      <c r="B1053"/>
      <c r="C1053"/>
      <c r="D1053" s="6"/>
      <c r="E1053" s="6"/>
      <c r="F1053" s="6"/>
      <c r="G1053"/>
      <c r="H1053"/>
      <c r="I1053"/>
      <c r="J1053" s="11"/>
      <c r="K1053"/>
      <c r="L1053"/>
      <c r="M1053" s="47"/>
      <c r="O1053" s="37"/>
    </row>
    <row r="1054" spans="2:15" s="1" customFormat="1" ht="12" customHeight="1">
      <c r="B1054"/>
      <c r="C1054"/>
      <c r="D1054" s="6"/>
      <c r="E1054" s="6"/>
      <c r="F1054" s="6"/>
      <c r="G1054"/>
      <c r="H1054"/>
      <c r="I1054"/>
      <c r="J1054" s="11"/>
      <c r="K1054"/>
      <c r="L1054"/>
      <c r="M1054" s="47"/>
      <c r="O1054" s="37"/>
    </row>
    <row r="1055" spans="2:15" s="1" customFormat="1" ht="12" customHeight="1">
      <c r="B1055"/>
      <c r="C1055"/>
      <c r="D1055" s="6"/>
      <c r="E1055" s="6"/>
      <c r="F1055" s="6"/>
      <c r="G1055"/>
      <c r="H1055"/>
      <c r="I1055"/>
      <c r="J1055" s="11"/>
      <c r="K1055"/>
      <c r="L1055"/>
      <c r="M1055" s="47"/>
      <c r="O1055" s="37"/>
    </row>
    <row r="1056" spans="2:15" s="1" customFormat="1" ht="12" customHeight="1">
      <c r="B1056"/>
      <c r="C1056"/>
      <c r="D1056" s="6"/>
      <c r="E1056" s="6"/>
      <c r="F1056" s="6"/>
      <c r="G1056"/>
      <c r="H1056"/>
      <c r="I1056"/>
      <c r="J1056" s="11"/>
      <c r="K1056"/>
      <c r="L1056"/>
      <c r="M1056" s="47"/>
      <c r="O1056" s="37"/>
    </row>
    <row r="1057" spans="2:15" s="1" customFormat="1" ht="12" customHeight="1">
      <c r="B1057"/>
      <c r="C1057"/>
      <c r="D1057" s="6"/>
      <c r="E1057" s="6"/>
      <c r="F1057" s="6"/>
      <c r="G1057"/>
      <c r="H1057"/>
      <c r="I1057"/>
      <c r="J1057" s="11"/>
      <c r="K1057"/>
      <c r="L1057"/>
      <c r="M1057" s="47"/>
      <c r="O1057" s="37"/>
    </row>
    <row r="1058" spans="2:15" s="1" customFormat="1" ht="12" customHeight="1">
      <c r="B1058"/>
      <c r="C1058"/>
      <c r="D1058" s="6"/>
      <c r="E1058" s="6"/>
      <c r="F1058" s="6"/>
      <c r="G1058"/>
      <c r="H1058"/>
      <c r="I1058"/>
      <c r="J1058" s="11"/>
      <c r="K1058"/>
      <c r="L1058"/>
      <c r="M1058" s="47"/>
      <c r="O1058" s="37"/>
    </row>
    <row r="1059" spans="2:15" s="1" customFormat="1" ht="12" customHeight="1">
      <c r="B1059"/>
      <c r="C1059"/>
      <c r="D1059" s="6"/>
      <c r="E1059" s="6"/>
      <c r="F1059" s="6"/>
      <c r="G1059"/>
      <c r="H1059"/>
      <c r="I1059"/>
      <c r="J1059" s="11"/>
      <c r="K1059"/>
      <c r="L1059"/>
      <c r="M1059" s="47"/>
      <c r="O1059" s="37"/>
    </row>
    <row r="1060" spans="2:15" s="1" customFormat="1" ht="12" customHeight="1">
      <c r="B1060"/>
      <c r="C1060"/>
      <c r="D1060" s="6"/>
      <c r="E1060" s="6"/>
      <c r="F1060" s="6"/>
      <c r="G1060"/>
      <c r="H1060"/>
      <c r="I1060"/>
      <c r="J1060" s="11"/>
      <c r="K1060"/>
      <c r="L1060"/>
      <c r="M1060" s="47"/>
      <c r="O1060" s="37"/>
    </row>
    <row r="1061" spans="2:15" s="1" customFormat="1" ht="12" customHeight="1">
      <c r="B1061"/>
      <c r="C1061"/>
      <c r="D1061" s="6"/>
      <c r="E1061" s="6"/>
      <c r="F1061" s="6"/>
      <c r="G1061"/>
      <c r="H1061"/>
      <c r="I1061"/>
      <c r="J1061" s="11"/>
      <c r="K1061"/>
      <c r="L1061"/>
      <c r="M1061" s="47"/>
      <c r="O1061" s="37"/>
    </row>
    <row r="1062" spans="2:15" s="1" customFormat="1" ht="12" customHeight="1">
      <c r="B1062"/>
      <c r="C1062"/>
      <c r="D1062" s="6"/>
      <c r="E1062" s="6"/>
      <c r="F1062" s="6"/>
      <c r="G1062"/>
      <c r="H1062"/>
      <c r="I1062"/>
      <c r="J1062" s="11"/>
      <c r="K1062"/>
      <c r="L1062"/>
      <c r="M1062" s="47"/>
      <c r="O1062" s="37"/>
    </row>
    <row r="1063" spans="2:15" s="1" customFormat="1" ht="12" customHeight="1">
      <c r="B1063"/>
      <c r="C1063"/>
      <c r="D1063" s="6"/>
      <c r="E1063" s="6"/>
      <c r="F1063" s="6"/>
      <c r="G1063"/>
      <c r="H1063"/>
      <c r="I1063"/>
      <c r="J1063" s="11"/>
      <c r="K1063"/>
      <c r="L1063"/>
      <c r="M1063" s="47"/>
      <c r="O1063" s="37"/>
    </row>
    <row r="1064" spans="2:15" s="1" customFormat="1" ht="12" customHeight="1">
      <c r="B1064"/>
      <c r="C1064"/>
      <c r="D1064" s="6"/>
      <c r="E1064" s="6"/>
      <c r="F1064" s="6"/>
      <c r="G1064"/>
      <c r="H1064"/>
      <c r="I1064"/>
      <c r="J1064" s="11"/>
      <c r="K1064"/>
      <c r="L1064"/>
      <c r="M1064" s="47"/>
      <c r="O1064" s="37"/>
    </row>
    <row r="1065" spans="2:15" s="1" customFormat="1" ht="12" customHeight="1">
      <c r="B1065"/>
      <c r="C1065"/>
      <c r="D1065" s="6"/>
      <c r="E1065" s="6"/>
      <c r="F1065" s="6"/>
      <c r="G1065"/>
      <c r="H1065"/>
      <c r="I1065"/>
      <c r="J1065" s="11"/>
      <c r="K1065"/>
      <c r="L1065"/>
      <c r="M1065" s="47"/>
      <c r="O1065" s="37"/>
    </row>
    <row r="1066" spans="2:15" s="1" customFormat="1" ht="12" customHeight="1">
      <c r="B1066"/>
      <c r="C1066"/>
      <c r="D1066" s="6"/>
      <c r="E1066" s="6"/>
      <c r="F1066" s="6"/>
      <c r="G1066"/>
      <c r="H1066"/>
      <c r="I1066"/>
      <c r="J1066" s="11"/>
      <c r="K1066"/>
      <c r="L1066"/>
      <c r="M1066" s="47"/>
      <c r="O1066" s="37"/>
    </row>
    <row r="1067" spans="2:15" s="1" customFormat="1" ht="12" customHeight="1">
      <c r="B1067"/>
      <c r="C1067"/>
      <c r="D1067" s="6"/>
      <c r="E1067" s="6"/>
      <c r="F1067" s="6"/>
      <c r="G1067"/>
      <c r="H1067"/>
      <c r="I1067"/>
      <c r="J1067" s="11"/>
      <c r="K1067"/>
      <c r="L1067"/>
      <c r="M1067" s="47"/>
      <c r="O1067" s="37"/>
    </row>
    <row r="1068" spans="2:15" s="1" customFormat="1" ht="12" customHeight="1">
      <c r="B1068"/>
      <c r="C1068"/>
      <c r="D1068" s="6"/>
      <c r="E1068" s="6"/>
      <c r="F1068" s="6"/>
      <c r="G1068"/>
      <c r="H1068"/>
      <c r="I1068"/>
      <c r="J1068" s="11"/>
      <c r="K1068"/>
      <c r="L1068"/>
      <c r="M1068" s="47"/>
      <c r="O1068" s="37"/>
    </row>
    <row r="1069" spans="2:15" s="1" customFormat="1" ht="12" customHeight="1">
      <c r="B1069"/>
      <c r="C1069"/>
      <c r="D1069" s="6"/>
      <c r="E1069" s="6"/>
      <c r="F1069" s="6"/>
      <c r="G1069"/>
      <c r="H1069"/>
      <c r="I1069"/>
      <c r="J1069" s="11"/>
      <c r="K1069"/>
      <c r="L1069"/>
      <c r="M1069" s="47"/>
      <c r="O1069" s="37"/>
    </row>
    <row r="1070" spans="2:15" s="1" customFormat="1" ht="12" customHeight="1">
      <c r="B1070"/>
      <c r="C1070"/>
      <c r="D1070" s="6"/>
      <c r="E1070" s="6"/>
      <c r="F1070" s="6"/>
      <c r="G1070"/>
      <c r="H1070"/>
      <c r="I1070"/>
      <c r="J1070" s="11"/>
      <c r="K1070"/>
      <c r="L1070"/>
      <c r="M1070" s="47"/>
      <c r="O1070" s="37"/>
    </row>
    <row r="1071" spans="2:15" s="1" customFormat="1" ht="12" customHeight="1">
      <c r="B1071"/>
      <c r="C1071"/>
      <c r="D1071" s="6"/>
      <c r="E1071" s="6"/>
      <c r="F1071" s="6"/>
      <c r="G1071"/>
      <c r="H1071"/>
      <c r="I1071"/>
      <c r="J1071" s="11"/>
      <c r="K1071"/>
      <c r="L1071"/>
      <c r="M1071" s="47"/>
      <c r="O1071" s="37"/>
    </row>
    <row r="1072" spans="2:15" s="1" customFormat="1" ht="12" customHeight="1">
      <c r="B1072"/>
      <c r="C1072"/>
      <c r="D1072" s="6"/>
      <c r="E1072" s="6"/>
      <c r="F1072" s="6"/>
      <c r="G1072"/>
      <c r="H1072"/>
      <c r="I1072"/>
      <c r="J1072" s="11"/>
      <c r="K1072"/>
      <c r="L1072"/>
      <c r="M1072" s="47"/>
      <c r="O1072" s="37"/>
    </row>
    <row r="1073" spans="2:15" s="1" customFormat="1" ht="12" customHeight="1">
      <c r="B1073"/>
      <c r="C1073"/>
      <c r="D1073" s="6"/>
      <c r="E1073" s="6"/>
      <c r="F1073" s="6"/>
      <c r="G1073"/>
      <c r="H1073"/>
      <c r="I1073"/>
      <c r="J1073" s="11"/>
      <c r="K1073"/>
      <c r="L1073"/>
      <c r="M1073" s="47"/>
      <c r="O1073" s="37"/>
    </row>
    <row r="1074" spans="2:15" s="1" customFormat="1" ht="12" customHeight="1">
      <c r="B1074"/>
      <c r="C1074"/>
      <c r="D1074" s="6"/>
      <c r="E1074" s="6"/>
      <c r="F1074" s="6"/>
      <c r="G1074"/>
      <c r="H1074"/>
      <c r="I1074"/>
      <c r="J1074" s="11"/>
      <c r="K1074"/>
      <c r="L1074"/>
      <c r="M1074" s="47"/>
      <c r="O1074" s="37"/>
    </row>
    <row r="1075" spans="2:15" s="1" customFormat="1" ht="12" customHeight="1">
      <c r="B1075"/>
      <c r="C1075"/>
      <c r="D1075" s="6"/>
      <c r="E1075" s="6"/>
      <c r="F1075" s="6"/>
      <c r="G1075"/>
      <c r="H1075"/>
      <c r="I1075"/>
      <c r="J1075" s="11"/>
      <c r="K1075"/>
      <c r="L1075"/>
      <c r="M1075" s="47"/>
      <c r="O1075" s="37"/>
    </row>
    <row r="1076" spans="2:15" s="1" customFormat="1" ht="12" customHeight="1">
      <c r="B1076"/>
      <c r="C1076"/>
      <c r="D1076" s="6"/>
      <c r="E1076" s="6"/>
      <c r="F1076" s="6"/>
      <c r="G1076"/>
      <c r="H1076"/>
      <c r="I1076"/>
      <c r="J1076" s="11"/>
      <c r="K1076"/>
      <c r="L1076"/>
      <c r="M1076" s="47"/>
      <c r="O1076" s="37"/>
    </row>
    <row r="1077" spans="2:15" s="1" customFormat="1" ht="12" customHeight="1">
      <c r="B1077"/>
      <c r="C1077"/>
      <c r="D1077" s="6"/>
      <c r="E1077" s="6"/>
      <c r="F1077" s="6"/>
      <c r="G1077"/>
      <c r="H1077"/>
      <c r="I1077"/>
      <c r="J1077" s="11"/>
      <c r="K1077"/>
      <c r="L1077"/>
      <c r="M1077" s="47"/>
      <c r="O1077" s="37"/>
    </row>
    <row r="1078" spans="2:15" s="1" customFormat="1" ht="12" customHeight="1">
      <c r="B1078"/>
      <c r="C1078"/>
      <c r="D1078" s="6"/>
      <c r="E1078" s="6"/>
      <c r="F1078" s="6"/>
      <c r="G1078"/>
      <c r="H1078"/>
      <c r="I1078"/>
      <c r="J1078" s="11"/>
      <c r="K1078"/>
      <c r="L1078"/>
      <c r="M1078" s="47"/>
      <c r="O1078" s="37"/>
    </row>
    <row r="1079" spans="2:15" s="1" customFormat="1" ht="12" customHeight="1">
      <c r="B1079"/>
      <c r="C1079"/>
      <c r="D1079" s="6"/>
      <c r="E1079" s="6"/>
      <c r="F1079" s="6"/>
      <c r="G1079"/>
      <c r="H1079"/>
      <c r="I1079"/>
      <c r="J1079" s="11"/>
      <c r="K1079"/>
      <c r="L1079"/>
      <c r="M1079" s="47"/>
      <c r="O1079" s="37"/>
    </row>
    <row r="1080" spans="2:15" s="1" customFormat="1" ht="12" customHeight="1">
      <c r="B1080"/>
      <c r="C1080"/>
      <c r="D1080" s="6"/>
      <c r="E1080" s="6"/>
      <c r="F1080" s="6"/>
      <c r="G1080"/>
      <c r="H1080"/>
      <c r="I1080"/>
      <c r="J1080" s="11"/>
      <c r="K1080"/>
      <c r="L1080"/>
      <c r="M1080" s="47"/>
      <c r="O1080" s="37"/>
    </row>
    <row r="1081" spans="2:15" s="1" customFormat="1" ht="12" customHeight="1">
      <c r="B1081"/>
      <c r="C1081"/>
      <c r="D1081" s="6"/>
      <c r="E1081" s="6"/>
      <c r="F1081" s="6"/>
      <c r="G1081"/>
      <c r="H1081"/>
      <c r="I1081"/>
      <c r="J1081" s="11"/>
      <c r="K1081"/>
      <c r="L1081"/>
      <c r="M1081" s="47"/>
      <c r="O1081" s="37"/>
    </row>
    <row r="1082" spans="2:15" s="1" customFormat="1" ht="12" customHeight="1">
      <c r="B1082"/>
      <c r="C1082"/>
      <c r="D1082" s="6"/>
      <c r="E1082" s="6"/>
      <c r="F1082" s="6"/>
      <c r="G1082"/>
      <c r="H1082"/>
      <c r="I1082"/>
      <c r="J1082" s="11"/>
      <c r="K1082"/>
      <c r="L1082"/>
      <c r="M1082" s="47"/>
      <c r="O1082" s="37"/>
    </row>
    <row r="1083" spans="2:15" s="1" customFormat="1" ht="12" customHeight="1">
      <c r="B1083"/>
      <c r="C1083"/>
      <c r="D1083" s="6"/>
      <c r="E1083" s="6"/>
      <c r="F1083" s="6"/>
      <c r="G1083"/>
      <c r="H1083"/>
      <c r="I1083"/>
      <c r="J1083" s="11"/>
      <c r="K1083"/>
      <c r="L1083"/>
      <c r="M1083" s="47"/>
      <c r="O1083" s="37"/>
    </row>
    <row r="1084" spans="2:15" s="1" customFormat="1" ht="12" customHeight="1">
      <c r="B1084"/>
      <c r="C1084"/>
      <c r="D1084" s="6"/>
      <c r="E1084" s="6"/>
      <c r="F1084" s="6"/>
      <c r="G1084"/>
      <c r="H1084"/>
      <c r="I1084"/>
      <c r="J1084" s="11"/>
      <c r="K1084"/>
      <c r="L1084"/>
      <c r="M1084" s="47"/>
      <c r="O1084" s="37"/>
    </row>
    <row r="1085" spans="2:15" s="1" customFormat="1" ht="12" customHeight="1">
      <c r="B1085"/>
      <c r="C1085"/>
      <c r="D1085" s="6"/>
      <c r="E1085" s="6"/>
      <c r="F1085" s="6"/>
      <c r="G1085"/>
      <c r="H1085"/>
      <c r="I1085"/>
      <c r="J1085" s="11"/>
      <c r="K1085"/>
      <c r="L1085"/>
      <c r="M1085" s="47"/>
      <c r="O1085" s="37"/>
    </row>
    <row r="1086" spans="2:15" s="1" customFormat="1" ht="12" customHeight="1">
      <c r="B1086"/>
      <c r="C1086"/>
      <c r="D1086" s="6"/>
      <c r="E1086" s="6"/>
      <c r="F1086" s="6"/>
      <c r="G1086"/>
      <c r="H1086"/>
      <c r="I1086"/>
      <c r="J1086" s="11"/>
      <c r="K1086"/>
      <c r="L1086"/>
      <c r="M1086" s="47"/>
      <c r="O1086" s="37"/>
    </row>
    <row r="1087" spans="2:15" s="1" customFormat="1" ht="12" customHeight="1">
      <c r="B1087"/>
      <c r="C1087"/>
      <c r="D1087" s="6"/>
      <c r="E1087" s="6"/>
      <c r="F1087" s="6"/>
      <c r="G1087"/>
      <c r="H1087"/>
      <c r="I1087"/>
      <c r="J1087" s="11"/>
      <c r="K1087"/>
      <c r="L1087"/>
      <c r="M1087" s="47"/>
      <c r="O1087" s="37"/>
    </row>
    <row r="1088" spans="2:15" s="1" customFormat="1" ht="12" customHeight="1">
      <c r="B1088"/>
      <c r="C1088"/>
      <c r="D1088" s="6"/>
      <c r="E1088" s="6"/>
      <c r="F1088" s="6"/>
      <c r="G1088"/>
      <c r="H1088"/>
      <c r="I1088"/>
      <c r="J1088" s="11"/>
      <c r="K1088"/>
      <c r="L1088"/>
      <c r="M1088" s="47"/>
      <c r="O1088" s="37"/>
    </row>
    <row r="1089" spans="2:15" s="1" customFormat="1" ht="12" customHeight="1">
      <c r="B1089"/>
      <c r="C1089"/>
      <c r="D1089" s="6"/>
      <c r="E1089" s="6"/>
      <c r="F1089" s="6"/>
      <c r="G1089"/>
      <c r="H1089"/>
      <c r="I1089"/>
      <c r="J1089" s="11"/>
      <c r="K1089"/>
      <c r="L1089"/>
      <c r="M1089" s="47"/>
      <c r="O1089" s="37"/>
    </row>
    <row r="1090" spans="2:15" s="1" customFormat="1" ht="12" customHeight="1">
      <c r="B1090"/>
      <c r="C1090"/>
      <c r="D1090" s="6"/>
      <c r="E1090" s="6"/>
      <c r="F1090" s="6"/>
      <c r="G1090"/>
      <c r="H1090"/>
      <c r="I1090"/>
      <c r="J1090" s="11"/>
      <c r="K1090"/>
      <c r="L1090"/>
      <c r="M1090" s="47"/>
      <c r="O1090" s="37"/>
    </row>
    <row r="1091" spans="2:15" s="1" customFormat="1" ht="12" customHeight="1">
      <c r="B1091"/>
      <c r="C1091"/>
      <c r="D1091" s="6"/>
      <c r="E1091" s="6"/>
      <c r="F1091" s="6"/>
      <c r="G1091"/>
      <c r="H1091"/>
      <c r="I1091"/>
      <c r="J1091" s="11"/>
      <c r="K1091"/>
      <c r="L1091"/>
      <c r="M1091" s="47"/>
      <c r="O1091" s="37"/>
    </row>
    <row r="1092" spans="2:15" s="1" customFormat="1" ht="12" customHeight="1">
      <c r="B1092"/>
      <c r="C1092"/>
      <c r="D1092" s="6"/>
      <c r="E1092" s="6"/>
      <c r="F1092" s="6"/>
      <c r="G1092"/>
      <c r="H1092"/>
      <c r="I1092"/>
      <c r="J1092" s="11"/>
      <c r="K1092"/>
      <c r="L1092"/>
      <c r="M1092" s="47"/>
      <c r="O1092" s="37"/>
    </row>
    <row r="1093" spans="2:15" s="1" customFormat="1" ht="12" customHeight="1">
      <c r="B1093"/>
      <c r="C1093"/>
      <c r="D1093" s="6"/>
      <c r="E1093" s="6"/>
      <c r="F1093" s="6"/>
      <c r="G1093"/>
      <c r="H1093"/>
      <c r="I1093"/>
      <c r="J1093" s="11"/>
      <c r="K1093"/>
      <c r="L1093"/>
      <c r="M1093" s="47"/>
      <c r="O1093" s="37"/>
    </row>
    <row r="1094" spans="2:15" s="1" customFormat="1" ht="12" customHeight="1">
      <c r="B1094"/>
      <c r="C1094"/>
      <c r="D1094" s="6"/>
      <c r="E1094" s="6"/>
      <c r="F1094" s="6"/>
      <c r="G1094"/>
      <c r="H1094"/>
      <c r="I1094"/>
      <c r="J1094" s="11"/>
      <c r="K1094"/>
      <c r="L1094"/>
      <c r="M1094" s="47"/>
      <c r="O1094" s="37"/>
    </row>
    <row r="1095" spans="2:15" s="1" customFormat="1" ht="12" customHeight="1">
      <c r="B1095"/>
      <c r="C1095"/>
      <c r="D1095" s="6"/>
      <c r="E1095" s="6"/>
      <c r="F1095" s="6"/>
      <c r="G1095"/>
      <c r="H1095"/>
      <c r="I1095"/>
      <c r="J1095" s="11"/>
      <c r="K1095"/>
      <c r="L1095"/>
      <c r="M1095" s="47"/>
      <c r="O1095" s="37"/>
    </row>
    <row r="1096" spans="2:15" s="1" customFormat="1" ht="12" customHeight="1">
      <c r="B1096"/>
      <c r="C1096"/>
      <c r="D1096" s="6"/>
      <c r="E1096" s="6"/>
      <c r="F1096" s="6"/>
      <c r="G1096"/>
      <c r="H1096"/>
      <c r="I1096"/>
      <c r="J1096" s="11"/>
      <c r="K1096"/>
      <c r="L1096"/>
      <c r="M1096" s="47"/>
      <c r="O1096" s="37"/>
    </row>
    <row r="1097" spans="2:15" s="1" customFormat="1" ht="12" customHeight="1">
      <c r="B1097"/>
      <c r="C1097"/>
      <c r="D1097" s="6"/>
      <c r="E1097" s="6"/>
      <c r="F1097" s="6"/>
      <c r="G1097"/>
      <c r="H1097"/>
      <c r="I1097"/>
      <c r="J1097" s="11"/>
      <c r="K1097"/>
      <c r="L1097"/>
      <c r="M1097" s="47"/>
      <c r="O1097" s="37"/>
    </row>
    <row r="1098" spans="2:15" s="1" customFormat="1" ht="12" customHeight="1">
      <c r="B1098"/>
      <c r="C1098"/>
      <c r="D1098" s="6"/>
      <c r="E1098" s="6"/>
      <c r="F1098" s="6"/>
      <c r="G1098"/>
      <c r="H1098"/>
      <c r="I1098"/>
      <c r="J1098" s="11"/>
      <c r="K1098"/>
      <c r="L1098"/>
      <c r="M1098" s="47"/>
      <c r="O1098" s="37"/>
    </row>
    <row r="1099" spans="2:15" s="1" customFormat="1" ht="12" customHeight="1">
      <c r="B1099"/>
      <c r="C1099"/>
      <c r="D1099" s="6"/>
      <c r="E1099" s="6"/>
      <c r="F1099" s="6"/>
      <c r="G1099"/>
      <c r="H1099"/>
      <c r="I1099"/>
      <c r="J1099" s="11"/>
      <c r="K1099"/>
      <c r="L1099"/>
      <c r="M1099" s="47"/>
      <c r="O1099" s="37"/>
    </row>
    <row r="1100" spans="2:15" s="1" customFormat="1" ht="12" customHeight="1">
      <c r="B1100"/>
      <c r="C1100"/>
      <c r="D1100" s="6"/>
      <c r="E1100" s="6"/>
      <c r="F1100" s="6"/>
      <c r="G1100"/>
      <c r="H1100"/>
      <c r="I1100"/>
      <c r="J1100" s="11"/>
      <c r="K1100"/>
      <c r="L1100"/>
      <c r="M1100" s="47"/>
      <c r="O1100" s="37"/>
    </row>
    <row r="1101" spans="2:15" s="1" customFormat="1" ht="12" customHeight="1">
      <c r="B1101"/>
      <c r="C1101"/>
      <c r="D1101" s="6"/>
      <c r="E1101" s="6"/>
      <c r="F1101" s="6"/>
      <c r="G1101"/>
      <c r="H1101"/>
      <c r="I1101"/>
      <c r="J1101" s="11"/>
      <c r="K1101"/>
      <c r="L1101"/>
      <c r="M1101" s="47"/>
      <c r="O1101" s="37"/>
    </row>
    <row r="1102" spans="2:15" s="1" customFormat="1" ht="12" customHeight="1">
      <c r="B1102"/>
      <c r="C1102"/>
      <c r="D1102" s="6"/>
      <c r="E1102" s="6"/>
      <c r="F1102" s="6"/>
      <c r="G1102"/>
      <c r="H1102"/>
      <c r="I1102"/>
      <c r="J1102" s="11"/>
      <c r="K1102"/>
      <c r="L1102"/>
      <c r="M1102" s="47"/>
      <c r="O1102" s="37"/>
    </row>
    <row r="1103" spans="2:15" s="1" customFormat="1" ht="12" customHeight="1">
      <c r="B1103"/>
      <c r="C1103"/>
      <c r="D1103" s="6"/>
      <c r="E1103" s="6"/>
      <c r="F1103" s="6"/>
      <c r="G1103"/>
      <c r="H1103"/>
      <c r="I1103"/>
      <c r="J1103" s="11"/>
      <c r="K1103"/>
      <c r="L1103"/>
      <c r="M1103" s="47"/>
      <c r="O1103" s="37"/>
    </row>
    <row r="1104" spans="2:15" s="1" customFormat="1" ht="12" customHeight="1">
      <c r="B1104"/>
      <c r="C1104"/>
      <c r="D1104" s="6"/>
      <c r="E1104" s="6"/>
      <c r="F1104" s="6"/>
      <c r="G1104"/>
      <c r="H1104"/>
      <c r="I1104"/>
      <c r="J1104" s="11"/>
      <c r="K1104"/>
      <c r="L1104"/>
      <c r="M1104" s="47"/>
      <c r="O1104" s="37"/>
    </row>
    <row r="1105" spans="2:15" s="1" customFormat="1" ht="12" customHeight="1">
      <c r="B1105"/>
      <c r="C1105"/>
      <c r="D1105" s="6"/>
      <c r="E1105" s="6"/>
      <c r="F1105" s="6"/>
      <c r="G1105"/>
      <c r="H1105"/>
      <c r="I1105"/>
      <c r="J1105" s="11"/>
      <c r="K1105"/>
      <c r="L1105"/>
      <c r="M1105" s="47"/>
      <c r="O1105" s="37"/>
    </row>
    <row r="1106" spans="2:15" s="1" customFormat="1" ht="12" customHeight="1">
      <c r="B1106"/>
      <c r="C1106"/>
      <c r="D1106" s="6"/>
      <c r="E1106" s="6"/>
      <c r="F1106" s="6"/>
      <c r="G1106"/>
      <c r="H1106"/>
      <c r="I1106"/>
      <c r="J1106" s="11"/>
      <c r="K1106"/>
      <c r="L1106"/>
      <c r="M1106" s="47"/>
      <c r="O1106" s="37"/>
    </row>
    <row r="1107" spans="2:15" s="1" customFormat="1" ht="12" customHeight="1">
      <c r="B1107"/>
      <c r="C1107"/>
      <c r="D1107" s="6"/>
      <c r="E1107" s="6"/>
      <c r="F1107" s="6"/>
      <c r="G1107"/>
      <c r="H1107"/>
      <c r="I1107"/>
      <c r="J1107" s="11"/>
      <c r="K1107"/>
      <c r="L1107"/>
      <c r="M1107" s="47"/>
      <c r="O1107" s="37"/>
    </row>
    <row r="1108" spans="2:15" s="1" customFormat="1" ht="12" customHeight="1">
      <c r="B1108"/>
      <c r="C1108"/>
      <c r="D1108" s="6"/>
      <c r="E1108" s="6"/>
      <c r="F1108" s="6"/>
      <c r="G1108"/>
      <c r="H1108"/>
      <c r="I1108"/>
      <c r="J1108" s="11"/>
      <c r="K1108"/>
      <c r="L1108"/>
      <c r="M1108" s="47"/>
      <c r="O1108" s="37"/>
    </row>
    <row r="1109" spans="2:15" s="1" customFormat="1" ht="12" customHeight="1">
      <c r="B1109"/>
      <c r="C1109"/>
      <c r="D1109" s="6"/>
      <c r="E1109" s="6"/>
      <c r="F1109" s="6"/>
      <c r="G1109"/>
      <c r="H1109"/>
      <c r="I1109"/>
      <c r="J1109" s="11"/>
      <c r="K1109"/>
      <c r="L1109"/>
      <c r="M1109" s="47"/>
      <c r="O1109" s="37"/>
    </row>
    <row r="1110" spans="2:15" s="1" customFormat="1" ht="12" customHeight="1">
      <c r="B1110"/>
      <c r="C1110"/>
      <c r="D1110" s="6"/>
      <c r="E1110" s="6"/>
      <c r="F1110" s="6"/>
      <c r="G1110"/>
      <c r="H1110"/>
      <c r="I1110"/>
      <c r="J1110" s="11"/>
      <c r="K1110"/>
      <c r="L1110"/>
      <c r="M1110" s="47"/>
      <c r="O1110" s="37"/>
    </row>
    <row r="1111" spans="2:15" s="1" customFormat="1" ht="12" customHeight="1">
      <c r="B1111"/>
      <c r="C1111"/>
      <c r="D1111" s="6"/>
      <c r="E1111" s="6"/>
      <c r="F1111" s="6"/>
      <c r="G1111"/>
      <c r="H1111"/>
      <c r="I1111"/>
      <c r="J1111" s="11"/>
      <c r="K1111"/>
      <c r="L1111"/>
      <c r="M1111" s="47"/>
      <c r="O1111" s="37"/>
    </row>
    <row r="1112" spans="2:15" s="1" customFormat="1" ht="12" customHeight="1">
      <c r="B1112"/>
      <c r="C1112"/>
      <c r="D1112" s="6"/>
      <c r="E1112" s="6"/>
      <c r="F1112" s="6"/>
      <c r="G1112"/>
      <c r="H1112"/>
      <c r="I1112"/>
      <c r="J1112" s="11"/>
      <c r="K1112"/>
      <c r="L1112"/>
      <c r="M1112" s="47"/>
      <c r="O1112" s="37"/>
    </row>
    <row r="1113" spans="2:15" s="1" customFormat="1" ht="12" customHeight="1">
      <c r="B1113"/>
      <c r="C1113"/>
      <c r="D1113" s="6"/>
      <c r="E1113" s="6"/>
      <c r="F1113" s="6"/>
      <c r="G1113"/>
      <c r="H1113"/>
      <c r="I1113"/>
      <c r="J1113" s="11"/>
      <c r="K1113"/>
      <c r="L1113"/>
      <c r="M1113" s="47"/>
      <c r="O1113" s="37"/>
    </row>
    <row r="1114" spans="2:15" s="1" customFormat="1" ht="12" customHeight="1">
      <c r="B1114"/>
      <c r="C1114"/>
      <c r="D1114" s="6"/>
      <c r="E1114" s="6"/>
      <c r="F1114" s="6"/>
      <c r="G1114"/>
      <c r="H1114"/>
      <c r="I1114"/>
      <c r="J1114" s="11"/>
      <c r="K1114"/>
      <c r="L1114"/>
      <c r="M1114" s="47"/>
      <c r="O1114" s="37"/>
    </row>
    <row r="1115" spans="2:15" s="1" customFormat="1" ht="12" customHeight="1">
      <c r="B1115"/>
      <c r="C1115"/>
      <c r="D1115" s="6"/>
      <c r="E1115" s="6"/>
      <c r="F1115" s="6"/>
      <c r="G1115"/>
      <c r="H1115"/>
      <c r="I1115"/>
      <c r="J1115" s="11"/>
      <c r="K1115"/>
      <c r="L1115"/>
      <c r="M1115" s="47"/>
      <c r="O1115" s="37"/>
    </row>
    <row r="1116" spans="2:15" s="1" customFormat="1" ht="12" customHeight="1">
      <c r="B1116"/>
      <c r="C1116"/>
      <c r="D1116" s="6"/>
      <c r="E1116" s="6"/>
      <c r="F1116" s="6"/>
      <c r="G1116"/>
      <c r="H1116"/>
      <c r="I1116"/>
      <c r="J1116" s="11"/>
      <c r="K1116"/>
      <c r="L1116"/>
      <c r="M1116" s="47"/>
      <c r="O1116" s="37"/>
    </row>
    <row r="1117" spans="2:15" s="1" customFormat="1" ht="12" customHeight="1">
      <c r="B1117"/>
      <c r="C1117"/>
      <c r="D1117" s="6"/>
      <c r="E1117" s="6"/>
      <c r="F1117" s="6"/>
      <c r="G1117"/>
      <c r="H1117"/>
      <c r="I1117"/>
      <c r="J1117" s="11"/>
      <c r="K1117"/>
      <c r="L1117"/>
      <c r="M1117" s="47"/>
      <c r="O1117" s="37"/>
    </row>
    <row r="1118" spans="2:15" s="1" customFormat="1" ht="12" customHeight="1">
      <c r="B1118"/>
      <c r="C1118"/>
      <c r="D1118" s="6"/>
      <c r="E1118" s="6"/>
      <c r="F1118" s="6"/>
      <c r="G1118"/>
      <c r="H1118"/>
      <c r="I1118"/>
      <c r="J1118" s="11"/>
      <c r="K1118"/>
      <c r="L1118"/>
      <c r="M1118" s="47"/>
      <c r="O1118" s="37"/>
    </row>
    <row r="1119" spans="2:15" s="1" customFormat="1" ht="12" customHeight="1">
      <c r="B1119"/>
      <c r="C1119"/>
      <c r="D1119" s="6"/>
      <c r="E1119" s="6"/>
      <c r="F1119" s="6"/>
      <c r="G1119"/>
      <c r="H1119"/>
      <c r="I1119"/>
      <c r="J1119" s="11"/>
      <c r="K1119"/>
      <c r="L1119"/>
      <c r="M1119" s="47"/>
      <c r="O1119" s="37"/>
    </row>
    <row r="1120" spans="2:15" s="1" customFormat="1" ht="12" customHeight="1">
      <c r="B1120"/>
      <c r="C1120"/>
      <c r="D1120" s="6"/>
      <c r="E1120" s="6"/>
      <c r="F1120" s="6"/>
      <c r="G1120"/>
      <c r="H1120"/>
      <c r="I1120"/>
      <c r="J1120" s="11"/>
      <c r="K1120"/>
      <c r="L1120"/>
      <c r="M1120" s="47"/>
      <c r="O1120" s="37"/>
    </row>
    <row r="1121" spans="2:15" s="1" customFormat="1" ht="12" customHeight="1">
      <c r="B1121"/>
      <c r="C1121"/>
      <c r="D1121" s="6"/>
      <c r="E1121" s="6"/>
      <c r="F1121" s="6"/>
      <c r="G1121"/>
      <c r="H1121"/>
      <c r="I1121"/>
      <c r="J1121" s="11"/>
      <c r="K1121"/>
      <c r="L1121"/>
      <c r="M1121" s="47"/>
      <c r="O1121" s="37"/>
    </row>
    <row r="1122" spans="2:15" s="1" customFormat="1" ht="12" customHeight="1">
      <c r="B1122"/>
      <c r="C1122"/>
      <c r="D1122" s="6"/>
      <c r="E1122" s="6"/>
      <c r="F1122" s="6"/>
      <c r="G1122"/>
      <c r="H1122"/>
      <c r="I1122"/>
      <c r="J1122" s="11"/>
      <c r="K1122"/>
      <c r="L1122"/>
      <c r="M1122" s="47"/>
      <c r="O1122" s="37"/>
    </row>
    <row r="1123" spans="2:15" s="1" customFormat="1" ht="12" customHeight="1">
      <c r="B1123"/>
      <c r="C1123"/>
      <c r="D1123" s="6"/>
      <c r="E1123" s="6"/>
      <c r="F1123" s="6"/>
      <c r="G1123"/>
      <c r="H1123"/>
      <c r="I1123"/>
      <c r="J1123" s="11"/>
      <c r="K1123"/>
      <c r="L1123"/>
      <c r="M1123" s="47"/>
      <c r="O1123" s="37"/>
    </row>
    <row r="1124" spans="2:15" s="1" customFormat="1" ht="12" customHeight="1">
      <c r="B1124"/>
      <c r="C1124"/>
      <c r="D1124" s="6"/>
      <c r="E1124" s="6"/>
      <c r="F1124" s="6"/>
      <c r="G1124"/>
      <c r="H1124"/>
      <c r="I1124"/>
      <c r="J1124" s="11"/>
      <c r="K1124"/>
      <c r="L1124"/>
      <c r="M1124" s="47"/>
      <c r="O1124" s="37"/>
    </row>
    <row r="1125" spans="2:15" s="1" customFormat="1" ht="12" customHeight="1">
      <c r="B1125"/>
      <c r="C1125"/>
      <c r="D1125" s="6"/>
      <c r="E1125" s="6"/>
      <c r="F1125" s="6"/>
      <c r="G1125"/>
      <c r="H1125"/>
      <c r="I1125"/>
      <c r="J1125" s="11"/>
      <c r="K1125"/>
      <c r="L1125"/>
      <c r="M1125" s="47"/>
      <c r="O1125" s="37"/>
    </row>
    <row r="1126" spans="2:15" s="1" customFormat="1" ht="12" customHeight="1">
      <c r="B1126"/>
      <c r="C1126"/>
      <c r="D1126" s="6"/>
      <c r="E1126" s="6"/>
      <c r="F1126" s="6"/>
      <c r="G1126"/>
      <c r="H1126"/>
      <c r="I1126"/>
      <c r="J1126" s="11"/>
      <c r="K1126"/>
      <c r="L1126"/>
      <c r="M1126" s="47"/>
      <c r="O1126" s="37"/>
    </row>
    <row r="1127" spans="2:15" s="1" customFormat="1" ht="12" customHeight="1">
      <c r="B1127"/>
      <c r="C1127"/>
      <c r="D1127" s="6"/>
      <c r="E1127" s="6"/>
      <c r="F1127" s="6"/>
      <c r="G1127"/>
      <c r="H1127"/>
      <c r="I1127"/>
      <c r="J1127" s="11"/>
      <c r="K1127"/>
      <c r="L1127"/>
      <c r="M1127" s="47"/>
      <c r="O1127" s="37"/>
    </row>
    <row r="1128" spans="2:15" s="1" customFormat="1" ht="12" customHeight="1">
      <c r="B1128"/>
      <c r="C1128"/>
      <c r="D1128" s="6"/>
      <c r="E1128" s="6"/>
      <c r="F1128" s="6"/>
      <c r="G1128"/>
      <c r="H1128"/>
      <c r="I1128"/>
      <c r="J1128" s="11"/>
      <c r="K1128"/>
      <c r="L1128"/>
      <c r="M1128" s="47"/>
      <c r="O1128" s="37"/>
    </row>
    <row r="1129" spans="2:15" s="1" customFormat="1" ht="12" customHeight="1">
      <c r="B1129"/>
      <c r="C1129"/>
      <c r="D1129" s="6"/>
      <c r="E1129" s="6"/>
      <c r="F1129" s="6"/>
      <c r="G1129"/>
      <c r="H1129"/>
      <c r="I1129"/>
      <c r="J1129" s="11"/>
      <c r="K1129"/>
      <c r="L1129"/>
      <c r="M1129" s="47"/>
      <c r="O1129" s="37"/>
    </row>
    <row r="1130" spans="2:15" s="1" customFormat="1" ht="12" customHeight="1">
      <c r="B1130"/>
      <c r="C1130"/>
      <c r="D1130" s="6"/>
      <c r="E1130" s="6"/>
      <c r="F1130" s="6"/>
      <c r="G1130"/>
      <c r="H1130"/>
      <c r="I1130"/>
      <c r="J1130" s="11"/>
      <c r="K1130"/>
      <c r="L1130"/>
      <c r="M1130" s="47"/>
      <c r="O1130" s="37"/>
    </row>
    <row r="1131" spans="2:15" s="1" customFormat="1" ht="12" customHeight="1">
      <c r="B1131"/>
      <c r="C1131"/>
      <c r="D1131" s="6"/>
      <c r="E1131" s="6"/>
      <c r="F1131" s="6"/>
      <c r="G1131"/>
      <c r="H1131"/>
      <c r="I1131"/>
      <c r="J1131" s="11"/>
      <c r="K1131"/>
      <c r="L1131"/>
      <c r="M1131" s="47"/>
      <c r="O1131" s="37"/>
    </row>
    <row r="1132" spans="2:15" s="1" customFormat="1" ht="12" customHeight="1">
      <c r="B1132"/>
      <c r="C1132"/>
      <c r="D1132" s="6"/>
      <c r="E1132" s="6"/>
      <c r="F1132" s="6"/>
      <c r="G1132"/>
      <c r="H1132"/>
      <c r="I1132"/>
      <c r="J1132" s="11"/>
      <c r="K1132"/>
      <c r="L1132"/>
      <c r="M1132" s="47"/>
      <c r="O1132" s="37"/>
    </row>
    <row r="1133" spans="2:15" s="1" customFormat="1" ht="12" customHeight="1">
      <c r="B1133"/>
      <c r="C1133"/>
      <c r="D1133" s="6"/>
      <c r="E1133" s="6"/>
      <c r="F1133" s="6"/>
      <c r="G1133"/>
      <c r="H1133"/>
      <c r="I1133"/>
      <c r="J1133" s="11"/>
      <c r="K1133"/>
      <c r="L1133"/>
      <c r="M1133" s="47"/>
      <c r="O1133" s="37"/>
    </row>
    <row r="1134" spans="2:15" s="1" customFormat="1" ht="12" customHeight="1">
      <c r="B1134"/>
      <c r="C1134"/>
      <c r="D1134" s="6"/>
      <c r="E1134" s="6"/>
      <c r="F1134" s="6"/>
      <c r="G1134"/>
      <c r="H1134"/>
      <c r="I1134"/>
      <c r="J1134" s="11"/>
      <c r="K1134"/>
      <c r="L1134"/>
      <c r="M1134" s="47"/>
      <c r="O1134" s="37"/>
    </row>
    <row r="1135" spans="2:15" s="1" customFormat="1" ht="12" customHeight="1">
      <c r="B1135"/>
      <c r="C1135"/>
      <c r="D1135" s="6"/>
      <c r="E1135" s="6"/>
      <c r="F1135" s="6"/>
      <c r="G1135"/>
      <c r="H1135"/>
      <c r="I1135"/>
      <c r="J1135" s="11"/>
      <c r="K1135"/>
      <c r="L1135"/>
      <c r="M1135" s="47"/>
      <c r="O1135" s="37"/>
    </row>
    <row r="1136" spans="2:15" s="1" customFormat="1" ht="12" customHeight="1">
      <c r="B1136"/>
      <c r="C1136"/>
      <c r="D1136" s="6"/>
      <c r="E1136" s="6"/>
      <c r="F1136" s="6"/>
      <c r="G1136"/>
      <c r="H1136"/>
      <c r="I1136"/>
      <c r="J1136" s="11"/>
      <c r="K1136"/>
      <c r="L1136"/>
      <c r="M1136" s="47"/>
      <c r="O1136" s="37"/>
    </row>
    <row r="1137" spans="2:15" s="1" customFormat="1" ht="12" customHeight="1">
      <c r="B1137"/>
      <c r="C1137"/>
      <c r="D1137" s="6"/>
      <c r="E1137" s="6"/>
      <c r="F1137" s="6"/>
      <c r="G1137"/>
      <c r="H1137"/>
      <c r="I1137"/>
      <c r="J1137" s="11"/>
      <c r="K1137"/>
      <c r="L1137"/>
      <c r="M1137" s="47"/>
      <c r="O1137" s="37"/>
    </row>
    <row r="1138" spans="2:15" s="1" customFormat="1" ht="12" customHeight="1">
      <c r="B1138"/>
      <c r="C1138"/>
      <c r="D1138" s="6"/>
      <c r="E1138" s="6"/>
      <c r="F1138" s="6"/>
      <c r="G1138"/>
      <c r="H1138"/>
      <c r="I1138"/>
      <c r="J1138" s="11"/>
      <c r="K1138"/>
      <c r="L1138"/>
      <c r="M1138" s="47"/>
      <c r="O1138" s="37"/>
    </row>
    <row r="1139" spans="2:15" s="1" customFormat="1" ht="12" customHeight="1">
      <c r="B1139"/>
      <c r="C1139"/>
      <c r="D1139" s="6"/>
      <c r="E1139" s="6"/>
      <c r="F1139" s="6"/>
      <c r="G1139"/>
      <c r="H1139"/>
      <c r="I1139"/>
      <c r="J1139" s="11"/>
      <c r="K1139"/>
      <c r="L1139"/>
      <c r="M1139" s="47"/>
      <c r="O1139" s="37"/>
    </row>
    <row r="1140" spans="2:15" s="1" customFormat="1" ht="12" customHeight="1">
      <c r="B1140"/>
      <c r="C1140"/>
      <c r="D1140" s="6"/>
      <c r="E1140" s="6"/>
      <c r="F1140" s="6"/>
      <c r="G1140"/>
      <c r="H1140"/>
      <c r="I1140"/>
      <c r="J1140" s="11"/>
      <c r="K1140"/>
      <c r="L1140"/>
      <c r="M1140" s="47"/>
      <c r="O1140" s="37"/>
    </row>
    <row r="1141" spans="2:15" s="1" customFormat="1" ht="12" customHeight="1">
      <c r="B1141"/>
      <c r="C1141"/>
      <c r="D1141" s="6"/>
      <c r="E1141" s="6"/>
      <c r="F1141" s="6"/>
      <c r="G1141"/>
      <c r="H1141"/>
      <c r="I1141"/>
      <c r="J1141" s="11"/>
      <c r="K1141"/>
      <c r="L1141"/>
      <c r="M1141" s="47"/>
      <c r="O1141" s="37"/>
    </row>
    <row r="1142" spans="2:15" s="1" customFormat="1" ht="12" customHeight="1">
      <c r="B1142"/>
      <c r="C1142"/>
      <c r="D1142" s="6"/>
      <c r="E1142" s="6"/>
      <c r="F1142" s="6"/>
      <c r="G1142"/>
      <c r="H1142"/>
      <c r="I1142"/>
      <c r="J1142" s="11"/>
      <c r="K1142"/>
      <c r="L1142"/>
      <c r="M1142" s="47"/>
      <c r="O1142" s="37"/>
    </row>
    <row r="1143" spans="2:15" s="1" customFormat="1" ht="12" customHeight="1">
      <c r="B1143"/>
      <c r="C1143"/>
      <c r="D1143" s="6"/>
      <c r="E1143" s="6"/>
      <c r="F1143" s="6"/>
      <c r="G1143"/>
      <c r="H1143"/>
      <c r="I1143"/>
      <c r="J1143" s="11"/>
      <c r="K1143"/>
      <c r="L1143"/>
      <c r="M1143" s="47"/>
      <c r="O1143" s="37"/>
    </row>
    <row r="1144" spans="2:15" s="1" customFormat="1" ht="12" customHeight="1">
      <c r="B1144"/>
      <c r="C1144"/>
      <c r="D1144" s="6"/>
      <c r="E1144" s="6"/>
      <c r="F1144" s="6"/>
      <c r="G1144"/>
      <c r="H1144"/>
      <c r="I1144"/>
      <c r="J1144" s="11"/>
      <c r="K1144"/>
      <c r="L1144"/>
      <c r="M1144" s="47"/>
      <c r="O1144" s="37"/>
    </row>
    <row r="1145" spans="2:15" s="1" customFormat="1" ht="12" customHeight="1">
      <c r="B1145"/>
      <c r="C1145"/>
      <c r="D1145" s="6"/>
      <c r="E1145" s="6"/>
      <c r="F1145" s="6"/>
      <c r="G1145"/>
      <c r="H1145"/>
      <c r="I1145"/>
      <c r="J1145" s="11"/>
      <c r="K1145"/>
      <c r="L1145"/>
      <c r="M1145" s="47"/>
      <c r="O1145" s="37"/>
    </row>
    <row r="1146" spans="2:15" s="1" customFormat="1" ht="12" customHeight="1">
      <c r="B1146"/>
      <c r="C1146"/>
      <c r="D1146" s="6"/>
      <c r="E1146" s="6"/>
      <c r="F1146" s="6"/>
      <c r="G1146"/>
      <c r="H1146"/>
      <c r="I1146"/>
      <c r="J1146" s="11"/>
      <c r="K1146"/>
      <c r="L1146"/>
      <c r="M1146" s="47"/>
      <c r="O1146" s="37"/>
    </row>
    <row r="1147" spans="2:15" s="1" customFormat="1" ht="12" customHeight="1">
      <c r="B1147"/>
      <c r="C1147"/>
      <c r="D1147" s="6"/>
      <c r="E1147" s="6"/>
      <c r="F1147" s="6"/>
      <c r="G1147"/>
      <c r="H1147"/>
      <c r="I1147"/>
      <c r="J1147" s="11"/>
      <c r="K1147"/>
      <c r="L1147"/>
      <c r="M1147" s="47"/>
      <c r="O1147" s="37"/>
    </row>
    <row r="1148" spans="2:15" s="1" customFormat="1" ht="12" customHeight="1">
      <c r="B1148"/>
      <c r="C1148"/>
      <c r="D1148" s="6"/>
      <c r="E1148" s="6"/>
      <c r="F1148" s="6"/>
      <c r="G1148"/>
      <c r="H1148"/>
      <c r="I1148"/>
      <c r="J1148" s="11"/>
      <c r="K1148"/>
      <c r="L1148"/>
      <c r="M1148" s="47"/>
      <c r="O1148" s="37"/>
    </row>
    <row r="1149" spans="2:15" s="1" customFormat="1" ht="12" customHeight="1">
      <c r="B1149"/>
      <c r="C1149"/>
      <c r="D1149" s="6"/>
      <c r="E1149" s="6"/>
      <c r="F1149" s="6"/>
      <c r="G1149"/>
      <c r="H1149"/>
      <c r="I1149"/>
      <c r="J1149" s="11"/>
      <c r="K1149"/>
      <c r="L1149"/>
      <c r="M1149" s="47"/>
      <c r="O1149" s="37"/>
    </row>
    <row r="1150" spans="2:15" s="1" customFormat="1" ht="12" customHeight="1">
      <c r="B1150"/>
      <c r="C1150"/>
      <c r="D1150" s="6"/>
      <c r="E1150" s="6"/>
      <c r="F1150" s="6"/>
      <c r="G1150"/>
      <c r="H1150"/>
      <c r="I1150"/>
      <c r="J1150" s="11"/>
      <c r="K1150"/>
      <c r="L1150"/>
      <c r="M1150" s="47"/>
      <c r="O1150" s="37"/>
    </row>
    <row r="1151" spans="2:15" s="1" customFormat="1" ht="12" customHeight="1">
      <c r="B1151"/>
      <c r="C1151"/>
      <c r="D1151" s="6"/>
      <c r="E1151" s="6"/>
      <c r="F1151" s="6"/>
      <c r="G1151"/>
      <c r="H1151"/>
      <c r="I1151"/>
      <c r="J1151" s="11"/>
      <c r="K1151"/>
      <c r="L1151"/>
      <c r="M1151" s="47"/>
      <c r="O1151" s="37"/>
    </row>
    <row r="1152" spans="2:15" s="1" customFormat="1" ht="12" customHeight="1">
      <c r="B1152"/>
      <c r="C1152"/>
      <c r="D1152" s="6"/>
      <c r="E1152" s="6"/>
      <c r="F1152" s="6"/>
      <c r="G1152"/>
      <c r="H1152"/>
      <c r="I1152"/>
      <c r="J1152" s="11"/>
      <c r="K1152"/>
      <c r="L1152"/>
      <c r="M1152" s="47"/>
      <c r="O1152" s="37"/>
    </row>
    <row r="1153" spans="2:15" s="1" customFormat="1" ht="12" customHeight="1">
      <c r="B1153"/>
      <c r="C1153"/>
      <c r="D1153" s="6"/>
      <c r="E1153" s="6"/>
      <c r="F1153" s="6"/>
      <c r="G1153"/>
      <c r="H1153"/>
      <c r="I1153"/>
      <c r="J1153" s="11"/>
      <c r="K1153"/>
      <c r="L1153"/>
      <c r="M1153" s="47"/>
      <c r="O1153" s="37"/>
    </row>
    <row r="1154" spans="2:15" s="1" customFormat="1" ht="12" customHeight="1">
      <c r="B1154"/>
      <c r="C1154"/>
      <c r="D1154" s="6"/>
      <c r="E1154" s="6"/>
      <c r="F1154" s="6"/>
      <c r="G1154"/>
      <c r="H1154"/>
      <c r="I1154"/>
      <c r="J1154" s="11"/>
      <c r="K1154"/>
      <c r="L1154"/>
      <c r="M1154" s="47"/>
      <c r="O1154" s="37"/>
    </row>
    <row r="1155" spans="2:15" s="1" customFormat="1" ht="12" customHeight="1">
      <c r="B1155"/>
      <c r="C1155"/>
      <c r="D1155" s="6"/>
      <c r="E1155" s="6"/>
      <c r="F1155" s="6"/>
      <c r="G1155"/>
      <c r="H1155"/>
      <c r="I1155"/>
      <c r="J1155" s="11"/>
      <c r="K1155"/>
      <c r="L1155"/>
      <c r="M1155" s="47"/>
      <c r="O1155" s="37"/>
    </row>
    <row r="1156" spans="2:15" s="1" customFormat="1" ht="12" customHeight="1">
      <c r="B1156"/>
      <c r="C1156"/>
      <c r="D1156" s="6"/>
      <c r="E1156" s="6"/>
      <c r="F1156" s="6"/>
      <c r="G1156"/>
      <c r="H1156"/>
      <c r="I1156"/>
      <c r="J1156" s="11"/>
      <c r="K1156"/>
      <c r="L1156"/>
      <c r="M1156" s="47"/>
      <c r="O1156" s="37"/>
    </row>
    <row r="1157" spans="2:15" s="1" customFormat="1" ht="12" customHeight="1">
      <c r="B1157"/>
      <c r="C1157"/>
      <c r="D1157" s="6"/>
      <c r="E1157" s="6"/>
      <c r="F1157" s="6"/>
      <c r="G1157"/>
      <c r="H1157"/>
      <c r="I1157"/>
      <c r="J1157" s="11"/>
      <c r="K1157"/>
      <c r="L1157"/>
      <c r="M1157" s="47"/>
      <c r="O1157" s="37"/>
    </row>
    <row r="1158" spans="2:15" s="1" customFormat="1" ht="12" customHeight="1">
      <c r="B1158"/>
      <c r="C1158"/>
      <c r="D1158" s="6"/>
      <c r="E1158" s="6"/>
      <c r="F1158" s="6"/>
      <c r="G1158"/>
      <c r="H1158"/>
      <c r="I1158"/>
      <c r="J1158" s="11"/>
      <c r="K1158"/>
      <c r="L1158"/>
      <c r="M1158" s="47"/>
      <c r="O1158" s="37"/>
    </row>
    <row r="1159" spans="2:15" s="1" customFormat="1" ht="12" customHeight="1">
      <c r="B1159"/>
      <c r="C1159"/>
      <c r="D1159" s="6"/>
      <c r="E1159" s="6"/>
      <c r="F1159" s="6"/>
      <c r="G1159"/>
      <c r="H1159"/>
      <c r="I1159"/>
      <c r="J1159" s="11"/>
      <c r="K1159"/>
      <c r="L1159"/>
      <c r="M1159" s="47"/>
      <c r="O1159" s="37"/>
    </row>
    <row r="1160" spans="2:15" s="1" customFormat="1" ht="12" customHeight="1">
      <c r="B1160"/>
      <c r="C1160"/>
      <c r="D1160" s="6"/>
      <c r="E1160" s="6"/>
      <c r="F1160" s="6"/>
      <c r="G1160"/>
      <c r="H1160"/>
      <c r="I1160"/>
      <c r="J1160" s="11"/>
      <c r="K1160"/>
      <c r="L1160"/>
      <c r="M1160" s="47"/>
      <c r="O1160" s="37"/>
    </row>
    <row r="1161" spans="2:15" s="1" customFormat="1" ht="12" customHeight="1">
      <c r="B1161"/>
      <c r="C1161"/>
      <c r="D1161" s="6"/>
      <c r="E1161" s="6"/>
      <c r="F1161" s="6"/>
      <c r="G1161"/>
      <c r="H1161"/>
      <c r="I1161"/>
      <c r="J1161" s="11"/>
      <c r="K1161"/>
      <c r="L1161"/>
      <c r="M1161" s="47"/>
      <c r="O1161" s="37"/>
    </row>
    <row r="1162" spans="2:15" s="1" customFormat="1" ht="12" customHeight="1">
      <c r="B1162"/>
      <c r="C1162"/>
      <c r="D1162" s="6"/>
      <c r="E1162" s="6"/>
      <c r="F1162" s="6"/>
      <c r="G1162"/>
      <c r="H1162"/>
      <c r="I1162"/>
      <c r="J1162" s="11"/>
      <c r="K1162"/>
      <c r="L1162"/>
      <c r="M1162" s="47"/>
      <c r="O1162" s="37"/>
    </row>
    <row r="1163" spans="2:15" s="1" customFormat="1" ht="12" customHeight="1">
      <c r="B1163"/>
      <c r="C1163"/>
      <c r="D1163" s="6"/>
      <c r="E1163" s="6"/>
      <c r="F1163" s="6"/>
      <c r="G1163"/>
      <c r="H1163"/>
      <c r="I1163"/>
      <c r="J1163" s="11"/>
      <c r="K1163"/>
      <c r="L1163"/>
      <c r="M1163" s="47"/>
      <c r="O1163" s="37"/>
    </row>
    <row r="1164" spans="2:15" s="1" customFormat="1" ht="12" customHeight="1">
      <c r="B1164"/>
      <c r="C1164"/>
      <c r="D1164" s="6"/>
      <c r="E1164" s="6"/>
      <c r="F1164" s="6"/>
      <c r="G1164"/>
      <c r="H1164"/>
      <c r="I1164"/>
      <c r="J1164" s="11"/>
      <c r="K1164"/>
      <c r="L1164"/>
      <c r="M1164" s="47"/>
      <c r="O1164" s="37"/>
    </row>
    <row r="1165" spans="2:15" s="1" customFormat="1" ht="12" customHeight="1">
      <c r="B1165"/>
      <c r="C1165"/>
      <c r="D1165" s="6"/>
      <c r="E1165" s="6"/>
      <c r="F1165" s="6"/>
      <c r="G1165"/>
      <c r="H1165"/>
      <c r="I1165"/>
      <c r="J1165" s="11"/>
      <c r="K1165"/>
      <c r="L1165"/>
      <c r="M1165" s="47"/>
      <c r="O1165" s="37"/>
    </row>
    <row r="1166" spans="2:15" s="1" customFormat="1" ht="12" customHeight="1">
      <c r="B1166"/>
      <c r="C1166"/>
      <c r="D1166" s="6"/>
      <c r="E1166" s="6"/>
      <c r="F1166" s="6"/>
      <c r="G1166"/>
      <c r="H1166"/>
      <c r="I1166"/>
      <c r="J1166" s="11"/>
      <c r="K1166"/>
      <c r="L1166"/>
      <c r="M1166" s="47"/>
      <c r="O1166" s="37"/>
    </row>
    <row r="1167" spans="2:15" s="1" customFormat="1" ht="12" customHeight="1">
      <c r="B1167"/>
      <c r="C1167"/>
      <c r="D1167" s="6"/>
      <c r="E1167" s="6"/>
      <c r="F1167" s="6"/>
      <c r="G1167"/>
      <c r="H1167"/>
      <c r="I1167"/>
      <c r="J1167" s="11"/>
      <c r="K1167"/>
      <c r="L1167"/>
      <c r="M1167" s="47"/>
      <c r="O1167" s="37"/>
    </row>
    <row r="1168" spans="2:15" s="1" customFormat="1" ht="12" customHeight="1">
      <c r="B1168"/>
      <c r="C1168"/>
      <c r="D1168" s="6"/>
      <c r="E1168" s="6"/>
      <c r="F1168" s="6"/>
      <c r="G1168"/>
      <c r="H1168"/>
      <c r="I1168"/>
      <c r="J1168" s="11"/>
      <c r="K1168"/>
      <c r="L1168"/>
      <c r="M1168" s="47"/>
      <c r="O1168" s="37"/>
    </row>
    <row r="1169" spans="2:15" s="1" customFormat="1" ht="12" customHeight="1">
      <c r="B1169"/>
      <c r="C1169"/>
      <c r="D1169" s="6"/>
      <c r="E1169" s="6"/>
      <c r="F1169" s="6"/>
      <c r="G1169"/>
      <c r="H1169"/>
      <c r="I1169"/>
      <c r="J1169" s="11"/>
      <c r="K1169"/>
      <c r="L1169"/>
      <c r="M1169" s="47"/>
      <c r="O1169" s="37"/>
    </row>
    <row r="1170" spans="2:15" s="1" customFormat="1" ht="12" customHeight="1">
      <c r="B1170"/>
      <c r="C1170"/>
      <c r="D1170" s="6"/>
      <c r="E1170" s="6"/>
      <c r="F1170" s="6"/>
      <c r="G1170"/>
      <c r="H1170"/>
      <c r="I1170"/>
      <c r="J1170" s="11"/>
      <c r="K1170"/>
      <c r="L1170"/>
      <c r="M1170" s="47"/>
      <c r="O1170" s="37"/>
    </row>
    <row r="1171" spans="2:15" s="1" customFormat="1" ht="12" customHeight="1">
      <c r="B1171"/>
      <c r="C1171"/>
      <c r="D1171" s="6"/>
      <c r="E1171" s="6"/>
      <c r="F1171" s="6"/>
      <c r="G1171"/>
      <c r="H1171"/>
      <c r="I1171"/>
      <c r="J1171" s="11"/>
      <c r="K1171"/>
      <c r="L1171"/>
      <c r="M1171" s="47"/>
      <c r="O1171" s="37"/>
    </row>
    <row r="1172" spans="2:15" s="1" customFormat="1" ht="12" customHeight="1">
      <c r="B1172"/>
      <c r="C1172"/>
      <c r="D1172" s="6"/>
      <c r="E1172" s="6"/>
      <c r="F1172" s="6"/>
      <c r="G1172"/>
      <c r="H1172"/>
      <c r="I1172"/>
      <c r="J1172" s="11"/>
      <c r="K1172"/>
      <c r="L1172"/>
      <c r="M1172" s="47"/>
      <c r="O1172" s="37"/>
    </row>
    <row r="1173" spans="2:15" s="1" customFormat="1" ht="12" customHeight="1">
      <c r="B1173"/>
      <c r="C1173"/>
      <c r="D1173" s="6"/>
      <c r="E1173" s="6"/>
      <c r="F1173" s="6"/>
      <c r="G1173"/>
      <c r="H1173"/>
      <c r="I1173"/>
      <c r="J1173" s="11"/>
      <c r="K1173"/>
      <c r="L1173"/>
      <c r="M1173" s="47"/>
      <c r="O1173" s="37"/>
    </row>
    <row r="1174" spans="2:15" s="1" customFormat="1" ht="12" customHeight="1">
      <c r="B1174"/>
      <c r="C1174"/>
      <c r="D1174" s="6"/>
      <c r="E1174" s="6"/>
      <c r="F1174" s="6"/>
      <c r="G1174"/>
      <c r="H1174"/>
      <c r="I1174"/>
      <c r="J1174" s="11"/>
      <c r="K1174"/>
      <c r="L1174"/>
      <c r="M1174" s="47"/>
      <c r="O1174" s="37"/>
    </row>
    <row r="1175" spans="2:15" s="1" customFormat="1" ht="12" customHeight="1">
      <c r="B1175"/>
      <c r="C1175"/>
      <c r="D1175" s="6"/>
      <c r="E1175" s="6"/>
      <c r="F1175" s="6"/>
      <c r="G1175"/>
      <c r="H1175"/>
      <c r="I1175"/>
      <c r="J1175" s="11"/>
      <c r="K1175"/>
      <c r="L1175"/>
      <c r="M1175" s="47"/>
      <c r="O1175" s="37"/>
    </row>
    <row r="1176" spans="2:15" s="1" customFormat="1" ht="12" customHeight="1">
      <c r="B1176"/>
      <c r="C1176"/>
      <c r="D1176" s="6"/>
      <c r="E1176" s="6"/>
      <c r="F1176" s="6"/>
      <c r="G1176"/>
      <c r="H1176"/>
      <c r="I1176"/>
      <c r="J1176" s="11"/>
      <c r="K1176"/>
      <c r="L1176"/>
      <c r="M1176" s="47"/>
      <c r="O1176" s="37"/>
    </row>
    <row r="1177" spans="2:15" s="1" customFormat="1" ht="12" customHeight="1">
      <c r="B1177"/>
      <c r="C1177"/>
      <c r="D1177" s="6"/>
      <c r="E1177" s="6"/>
      <c r="F1177" s="6"/>
      <c r="G1177"/>
      <c r="H1177"/>
      <c r="I1177"/>
      <c r="J1177" s="11"/>
      <c r="K1177"/>
      <c r="L1177"/>
      <c r="M1177" s="47"/>
      <c r="O1177" s="37"/>
    </row>
    <row r="1178" spans="2:15" s="1" customFormat="1" ht="12" customHeight="1">
      <c r="B1178"/>
      <c r="C1178"/>
      <c r="D1178" s="6"/>
      <c r="E1178" s="6"/>
      <c r="F1178" s="6"/>
      <c r="G1178"/>
      <c r="H1178"/>
      <c r="I1178"/>
      <c r="J1178" s="11"/>
      <c r="K1178"/>
      <c r="L1178"/>
      <c r="M1178" s="47"/>
      <c r="O1178" s="37"/>
    </row>
    <row r="1179" spans="2:15" s="1" customFormat="1" ht="12" customHeight="1">
      <c r="B1179"/>
      <c r="C1179"/>
      <c r="D1179" s="6"/>
      <c r="E1179" s="6"/>
      <c r="F1179" s="6"/>
      <c r="G1179"/>
      <c r="H1179"/>
      <c r="I1179"/>
      <c r="J1179" s="11"/>
      <c r="K1179"/>
      <c r="L1179"/>
      <c r="M1179" s="47"/>
      <c r="O1179" s="37"/>
    </row>
    <row r="1180" spans="2:15" s="1" customFormat="1" ht="12" customHeight="1">
      <c r="B1180"/>
      <c r="C1180"/>
      <c r="D1180" s="6"/>
      <c r="E1180" s="6"/>
      <c r="F1180" s="6"/>
      <c r="G1180"/>
      <c r="H1180"/>
      <c r="I1180"/>
      <c r="J1180" s="11"/>
      <c r="K1180"/>
      <c r="L1180"/>
      <c r="M1180" s="47"/>
      <c r="O1180" s="37"/>
    </row>
    <row r="1181" spans="2:15" s="1" customFormat="1" ht="12" customHeight="1">
      <c r="B1181"/>
      <c r="C1181"/>
      <c r="D1181" s="6"/>
      <c r="E1181" s="6"/>
      <c r="F1181" s="6"/>
      <c r="G1181"/>
      <c r="H1181"/>
      <c r="I1181"/>
      <c r="J1181" s="11"/>
      <c r="K1181"/>
      <c r="L1181"/>
      <c r="M1181" s="47"/>
      <c r="O1181" s="37"/>
    </row>
    <row r="1182" spans="2:15" s="1" customFormat="1" ht="12" customHeight="1">
      <c r="B1182"/>
      <c r="C1182"/>
      <c r="D1182" s="6"/>
      <c r="E1182" s="6"/>
      <c r="F1182" s="6"/>
      <c r="G1182"/>
      <c r="H1182"/>
      <c r="I1182"/>
      <c r="J1182" s="11"/>
      <c r="K1182"/>
      <c r="L1182"/>
      <c r="M1182" s="47"/>
      <c r="O1182" s="37"/>
    </row>
    <row r="1183" spans="2:15" s="1" customFormat="1" ht="12" customHeight="1">
      <c r="B1183"/>
      <c r="C1183"/>
      <c r="D1183" s="6"/>
      <c r="E1183" s="6"/>
      <c r="F1183" s="6"/>
      <c r="G1183"/>
      <c r="H1183"/>
      <c r="I1183"/>
      <c r="J1183" s="11"/>
      <c r="K1183"/>
      <c r="L1183"/>
      <c r="M1183" s="47"/>
      <c r="O1183" s="37"/>
    </row>
    <row r="1184" spans="2:15" s="1" customFormat="1" ht="12" customHeight="1">
      <c r="B1184"/>
      <c r="C1184"/>
      <c r="D1184" s="6"/>
      <c r="E1184" s="6"/>
      <c r="F1184" s="6"/>
      <c r="G1184"/>
      <c r="H1184"/>
      <c r="I1184"/>
      <c r="J1184" s="11"/>
      <c r="K1184"/>
      <c r="L1184"/>
      <c r="M1184" s="47"/>
      <c r="O1184" s="37"/>
    </row>
    <row r="1185" spans="1:13" ht="12" customHeight="1">
      <c r="A1185" s="1"/>
      <c r="K1185"/>
      <c r="M1185" s="47"/>
    </row>
    <row r="1186" spans="1:13" ht="12" customHeight="1">
      <c r="A1186" s="1"/>
      <c r="K1186"/>
      <c r="M1186" s="47"/>
    </row>
    <row r="1187" spans="1:13" ht="12" customHeight="1">
      <c r="A1187" s="1"/>
      <c r="K1187"/>
      <c r="M1187" s="47"/>
    </row>
    <row r="1188" spans="1:13" ht="12" customHeight="1">
      <c r="A1188" s="1"/>
      <c r="K1188"/>
      <c r="M1188" s="47"/>
    </row>
    <row r="1189" spans="1:13" ht="12" customHeight="1">
      <c r="A1189" s="1"/>
      <c r="K1189"/>
      <c r="M1189" s="47"/>
    </row>
    <row r="1190" spans="1:13" ht="12" customHeight="1">
      <c r="A1190" s="1"/>
      <c r="K1190"/>
      <c r="M1190" s="47"/>
    </row>
    <row r="1191" spans="1:13" ht="12" customHeight="1">
      <c r="A1191" s="1"/>
      <c r="K1191"/>
      <c r="M1191" s="47"/>
    </row>
    <row r="1192" spans="1:13" ht="12" customHeight="1">
      <c r="A1192" s="1"/>
      <c r="K1192"/>
      <c r="M1192" s="47"/>
    </row>
    <row r="1193" spans="1:13" ht="12" customHeight="1">
      <c r="A1193" s="1"/>
      <c r="K1193"/>
      <c r="M1193" s="47"/>
    </row>
    <row r="1194" spans="1:13" ht="12" customHeight="1">
      <c r="A1194" s="1"/>
      <c r="K1194"/>
      <c r="M1194" s="47"/>
    </row>
    <row r="1195" spans="1:13" ht="12" customHeight="1">
      <c r="A1195" s="1"/>
      <c r="K1195"/>
      <c r="M1195" s="47"/>
    </row>
    <row r="1196" spans="1:13" ht="12" customHeight="1">
      <c r="A1196" s="1"/>
      <c r="K1196"/>
      <c r="M1196" s="47"/>
    </row>
    <row r="1197" spans="1:13" ht="12" customHeight="1">
      <c r="A1197" s="1"/>
      <c r="K1197"/>
      <c r="M1197" s="47"/>
    </row>
    <row r="1198" spans="1:13" ht="12" customHeight="1">
      <c r="A1198" s="1"/>
      <c r="K1198"/>
      <c r="M1198" s="47"/>
    </row>
    <row r="1199" spans="1:13" ht="12" customHeight="1">
      <c r="A1199" s="1"/>
      <c r="K1199"/>
      <c r="M1199" s="47"/>
    </row>
    <row r="1200" spans="1:13" ht="12" customHeight="1">
      <c r="A1200" s="1"/>
      <c r="K1200"/>
      <c r="M1200" s="47"/>
    </row>
    <row r="1201" spans="1:13" ht="12" customHeight="1">
      <c r="A1201" s="1"/>
      <c r="M1201" s="47"/>
    </row>
  </sheetData>
  <sheetProtection selectLockedCells="1"/>
  <mergeCells count="56">
    <mergeCell ref="G61:H61"/>
    <mergeCell ref="E29:G29"/>
    <mergeCell ref="K17:M17"/>
    <mergeCell ref="K11:M12"/>
    <mergeCell ref="K13:M13"/>
    <mergeCell ref="K14:M14"/>
    <mergeCell ref="K15:M15"/>
    <mergeCell ref="K16:M16"/>
    <mergeCell ref="K33:M33"/>
    <mergeCell ref="K18:M18"/>
    <mergeCell ref="K24:M24"/>
    <mergeCell ref="K25:M25"/>
    <mergeCell ref="K26:M26"/>
    <mergeCell ref="K27:M27"/>
    <mergeCell ref="K28:M28"/>
    <mergeCell ref="K19:M19"/>
    <mergeCell ref="K20:M20"/>
    <mergeCell ref="K21:M21"/>
    <mergeCell ref="K22:M22"/>
    <mergeCell ref="K23:M23"/>
    <mergeCell ref="K44:M44"/>
    <mergeCell ref="K29:M29"/>
    <mergeCell ref="K30:M30"/>
    <mergeCell ref="K31:M31"/>
    <mergeCell ref="K32:M32"/>
    <mergeCell ref="K69:M69"/>
    <mergeCell ref="K58:M58"/>
    <mergeCell ref="K59:M59"/>
    <mergeCell ref="K60:M60"/>
    <mergeCell ref="K62:M62"/>
    <mergeCell ref="K63:M63"/>
    <mergeCell ref="K64:M64"/>
    <mergeCell ref="K61:M61"/>
    <mergeCell ref="K68:M68"/>
    <mergeCell ref="K67:M67"/>
    <mergeCell ref="K51:M51"/>
    <mergeCell ref="K52:M52"/>
    <mergeCell ref="K53:M53"/>
    <mergeCell ref="K54:M54"/>
    <mergeCell ref="K55:M55"/>
    <mergeCell ref="K57:M57"/>
    <mergeCell ref="K56:M56"/>
    <mergeCell ref="L10:M10"/>
    <mergeCell ref="K65:M65"/>
    <mergeCell ref="K66:M66"/>
    <mergeCell ref="K45:M45"/>
    <mergeCell ref="K46:M46"/>
    <mergeCell ref="K47:M47"/>
    <mergeCell ref="K48:M48"/>
    <mergeCell ref="K49:M49"/>
    <mergeCell ref="K50:M50"/>
    <mergeCell ref="K34:M34"/>
    <mergeCell ref="K35:M35"/>
    <mergeCell ref="K36:M41"/>
    <mergeCell ref="K42:M42"/>
    <mergeCell ref="K43:M43"/>
  </mergeCells>
  <phoneticPr fontId="6" type="noConversion"/>
  <printOptions horizontalCentered="1" verticalCentered="1"/>
  <pageMargins left="0.25" right="0.44" top="7.0000000000000007E-2" bottom="0.02" header="0.5" footer="0.5"/>
  <pageSetup scale="96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1201"/>
  <sheetViews>
    <sheetView showGridLines="0" showZeros="0" topLeftCell="A15" workbookViewId="0">
      <selection activeCell="P31" sqref="P31:P38"/>
    </sheetView>
  </sheetViews>
  <sheetFormatPr defaultColWidth="10.7109375" defaultRowHeight="12" customHeight="1"/>
  <cols>
    <col min="1" max="1" width="2.7109375" style="60" customWidth="1"/>
    <col min="2" max="2" width="2.85546875" customWidth="1"/>
    <col min="3" max="3" width="1.7109375" customWidth="1"/>
    <col min="4" max="4" width="20.7109375" style="6" customWidth="1"/>
    <col min="5" max="5" width="2.7109375" style="6" customWidth="1"/>
    <col min="6" max="6" width="12.5703125" style="6" customWidth="1"/>
    <col min="7" max="7" width="12.5703125" customWidth="1"/>
    <col min="8" max="8" width="5.42578125" customWidth="1"/>
    <col min="9" max="9" width="4.7109375" customWidth="1"/>
    <col min="10" max="10" width="4.7109375" style="11" customWidth="1"/>
    <col min="11" max="11" width="13" style="48" customWidth="1"/>
    <col min="12" max="12" width="7.7109375" customWidth="1"/>
    <col min="13" max="13" width="7.7109375" style="55" customWidth="1"/>
    <col min="14" max="14" width="6.5703125" style="1" customWidth="1"/>
    <col min="15" max="15" width="13.42578125" style="37" bestFit="1" customWidth="1"/>
    <col min="16" max="18" width="10.7109375" style="1" customWidth="1"/>
    <col min="19" max="19" width="18.28515625" style="1" customWidth="1"/>
    <col min="20" max="20" width="11.140625" style="1" bestFit="1" customWidth="1"/>
    <col min="21" max="21" width="6.28515625" style="1" bestFit="1" customWidth="1"/>
    <col min="22" max="16384" width="10.7109375" style="1"/>
  </cols>
  <sheetData>
    <row r="1" spans="1:21" s="7" customFormat="1" ht="12" customHeight="1">
      <c r="A1" s="59"/>
      <c r="B1" s="35"/>
      <c r="C1" s="35"/>
      <c r="D1" s="9"/>
      <c r="E1" s="9"/>
      <c r="F1" s="9"/>
      <c r="G1" s="35"/>
      <c r="H1" s="35"/>
      <c r="I1" s="35"/>
      <c r="J1" s="36"/>
      <c r="K1" s="121"/>
      <c r="L1" s="21" t="s">
        <v>23</v>
      </c>
      <c r="M1" s="4" t="str">
        <f>Rates!E38</f>
        <v>01.31.2024</v>
      </c>
      <c r="O1" s="101"/>
      <c r="P1" s="102"/>
      <c r="Q1" s="103"/>
    </row>
    <row r="2" spans="1:21" ht="12" customHeight="1" thickBot="1">
      <c r="B2" s="58"/>
      <c r="G2" s="64" t="s">
        <v>24</v>
      </c>
      <c r="K2"/>
      <c r="L2" s="47"/>
      <c r="O2" s="113" t="s">
        <v>3</v>
      </c>
      <c r="P2" s="107"/>
      <c r="Q2" s="108"/>
    </row>
    <row r="3" spans="1:21" ht="16.5" thickBot="1">
      <c r="B3" s="58"/>
      <c r="G3" s="62" t="s">
        <v>25</v>
      </c>
      <c r="K3"/>
      <c r="L3" s="47"/>
      <c r="O3" s="112"/>
      <c r="P3" s="98" t="s">
        <v>5</v>
      </c>
      <c r="Q3" s="100" t="s">
        <v>6</v>
      </c>
    </row>
    <row r="4" spans="1:21" ht="12" customHeight="1">
      <c r="B4" s="58"/>
      <c r="G4" s="63"/>
      <c r="K4"/>
      <c r="L4" s="47"/>
      <c r="O4" s="109"/>
      <c r="P4" s="110"/>
      <c r="Q4" s="111"/>
    </row>
    <row r="5" spans="1:21" ht="12" customHeight="1">
      <c r="K5"/>
      <c r="L5" s="47"/>
      <c r="O5" s="109"/>
      <c r="P5" s="99" t="s">
        <v>9</v>
      </c>
      <c r="Q5" s="100" t="s">
        <v>6</v>
      </c>
    </row>
    <row r="6" spans="1:21" ht="12" customHeight="1" thickBot="1">
      <c r="G6" s="61" t="s">
        <v>127</v>
      </c>
      <c r="K6"/>
      <c r="O6" s="104"/>
      <c r="P6" s="105"/>
      <c r="Q6" s="106"/>
    </row>
    <row r="7" spans="1:21" s="2" customFormat="1" ht="12" customHeight="1">
      <c r="A7" s="46" t="s">
        <v>27</v>
      </c>
      <c r="B7" s="8"/>
      <c r="C7" s="8"/>
      <c r="D7" s="26"/>
      <c r="E7" s="26"/>
      <c r="F7" s="26"/>
      <c r="G7" s="26"/>
      <c r="H7" s="50"/>
      <c r="I7" s="51"/>
      <c r="J7" s="52"/>
      <c r="K7" s="54" t="s">
        <v>28</v>
      </c>
      <c r="L7" s="250">
        <v>1</v>
      </c>
      <c r="M7" s="45"/>
      <c r="O7" s="38"/>
    </row>
    <row r="8" spans="1:21" s="2" customFormat="1" ht="12" customHeight="1">
      <c r="A8" s="192"/>
      <c r="B8" s="193"/>
      <c r="C8" s="193"/>
      <c r="D8" s="212" t="s">
        <v>29</v>
      </c>
      <c r="E8" s="193"/>
      <c r="F8" s="193"/>
      <c r="G8" s="193"/>
      <c r="H8" s="213"/>
      <c r="I8" s="214"/>
      <c r="J8" s="15"/>
      <c r="K8" s="41"/>
      <c r="L8" s="250"/>
      <c r="M8" s="32"/>
      <c r="O8" s="38"/>
    </row>
    <row r="9" spans="1:21" s="2" customFormat="1" ht="12" customHeight="1" thickBot="1">
      <c r="A9" s="22" t="s">
        <v>30</v>
      </c>
      <c r="B9" s="4"/>
      <c r="C9" s="4"/>
      <c r="D9" s="21"/>
      <c r="E9" s="21"/>
      <c r="F9" s="21"/>
      <c r="G9" s="21"/>
      <c r="H9" s="49"/>
      <c r="I9" s="40"/>
      <c r="J9" s="39"/>
      <c r="K9" s="134" t="s">
        <v>31</v>
      </c>
      <c r="L9" s="161"/>
      <c r="M9" s="65" t="s">
        <v>32</v>
      </c>
      <c r="O9" s="38"/>
    </row>
    <row r="10" spans="1:21" s="2" customFormat="1" ht="12" customHeight="1" thickBot="1">
      <c r="A10" s="192"/>
      <c r="B10" s="193"/>
      <c r="C10" s="193"/>
      <c r="D10" s="188">
        <f>'YR 1'!D10</f>
        <v>0</v>
      </c>
      <c r="E10" s="194"/>
      <c r="F10" s="194"/>
      <c r="G10" s="194"/>
      <c r="H10" s="195"/>
      <c r="I10" s="195"/>
      <c r="J10" s="4"/>
      <c r="K10" s="135" t="s">
        <v>33</v>
      </c>
      <c r="L10" s="287" t="s">
        <v>34</v>
      </c>
      <c r="M10" s="288"/>
      <c r="O10" s="38"/>
    </row>
    <row r="11" spans="1:21" s="2" customFormat="1" ht="12" customHeight="1">
      <c r="A11" s="22" t="s">
        <v>35</v>
      </c>
      <c r="B11" s="4"/>
      <c r="C11" s="4"/>
      <c r="D11" s="13"/>
      <c r="E11" s="13"/>
      <c r="F11" s="13"/>
      <c r="G11" s="13"/>
      <c r="H11" s="53"/>
      <c r="I11" s="10" t="s">
        <v>36</v>
      </c>
      <c r="J11" s="45"/>
      <c r="K11" s="300" t="s">
        <v>37</v>
      </c>
      <c r="L11" s="300"/>
      <c r="M11" s="300"/>
      <c r="O11" s="38"/>
    </row>
    <row r="12" spans="1:21" s="2" customFormat="1" ht="12" customHeight="1">
      <c r="A12" s="22" t="s">
        <v>38</v>
      </c>
      <c r="B12" s="4"/>
      <c r="C12" s="4"/>
      <c r="D12" s="13"/>
      <c r="E12" s="13"/>
      <c r="F12" s="13"/>
      <c r="G12" s="13"/>
      <c r="H12" s="31"/>
      <c r="I12" s="3" t="s">
        <v>39</v>
      </c>
      <c r="J12" s="17"/>
      <c r="K12" s="301"/>
      <c r="L12" s="301"/>
      <c r="M12" s="301"/>
      <c r="O12" s="38"/>
      <c r="R12" s="92" t="s">
        <v>40</v>
      </c>
    </row>
    <row r="13" spans="1:21" s="2" customFormat="1" ht="12" customHeight="1">
      <c r="A13" s="22"/>
      <c r="B13" s="15"/>
      <c r="C13" s="15"/>
      <c r="D13" s="30"/>
      <c r="E13" s="30"/>
      <c r="F13" s="30"/>
      <c r="G13" s="30"/>
      <c r="H13" s="29" t="s">
        <v>41</v>
      </c>
      <c r="I13" s="251" t="s">
        <v>42</v>
      </c>
      <c r="J13" s="251" t="s">
        <v>43</v>
      </c>
      <c r="K13" s="301" t="s">
        <v>44</v>
      </c>
      <c r="L13" s="301"/>
      <c r="M13" s="301"/>
      <c r="O13" s="38"/>
      <c r="Q13" s="92" t="s">
        <v>45</v>
      </c>
      <c r="R13" s="92" t="s">
        <v>46</v>
      </c>
      <c r="S13" s="92" t="s">
        <v>47</v>
      </c>
      <c r="T13" s="92" t="s">
        <v>48</v>
      </c>
    </row>
    <row r="14" spans="1:21" s="2" customFormat="1" ht="12" customHeight="1">
      <c r="A14" s="28">
        <v>1</v>
      </c>
      <c r="B14" s="196"/>
      <c r="C14" s="8"/>
      <c r="D14" s="126">
        <f>D10</f>
        <v>0</v>
      </c>
      <c r="E14" s="27"/>
      <c r="F14" s="27"/>
      <c r="G14" s="27"/>
      <c r="H14" s="191"/>
      <c r="I14" s="87"/>
      <c r="J14" s="87"/>
      <c r="K14" s="289">
        <f>((J14)*Q14)+((I14)*Q14)+(H14*Q14)</f>
        <v>0</v>
      </c>
      <c r="L14" s="289"/>
      <c r="M14" s="289"/>
      <c r="N14" s="4"/>
      <c r="O14" s="4" t="s">
        <v>49</v>
      </c>
      <c r="P14" s="2">
        <f>D14</f>
        <v>0</v>
      </c>
      <c r="Q14" s="215">
        <f>ROUND(R14/S14,0)</f>
        <v>0</v>
      </c>
      <c r="R14" s="170">
        <f>'YR 1'!R14*(1+Rates!B35)</f>
        <v>0</v>
      </c>
      <c r="S14" s="171">
        <f>'YR 1'!S14</f>
        <v>9</v>
      </c>
      <c r="T14" s="177">
        <f>((K14*Rates!$B$3)+((I14+H14)*(Rates!$B$7/'YR 2'!S14)))</f>
        <v>0</v>
      </c>
      <c r="U14" s="179"/>
    </row>
    <row r="15" spans="1:21" s="2" customFormat="1" ht="12" customHeight="1">
      <c r="A15" s="28">
        <v>2</v>
      </c>
      <c r="B15" s="196"/>
      <c r="C15" s="8"/>
      <c r="D15" s="216">
        <f>'YR 1'!D15</f>
        <v>0</v>
      </c>
      <c r="E15" s="27"/>
      <c r="F15" s="27"/>
      <c r="G15" s="27"/>
      <c r="H15" s="191"/>
      <c r="I15" s="87"/>
      <c r="J15" s="87"/>
      <c r="K15" s="289">
        <f t="shared" ref="K15:K24" si="0">((J15)*Q15)+((I15)*Q15)+(H15*Q15)</f>
        <v>0</v>
      </c>
      <c r="L15" s="289"/>
      <c r="M15" s="289"/>
      <c r="N15" s="4"/>
      <c r="O15" s="4" t="s">
        <v>50</v>
      </c>
      <c r="P15" s="2">
        <f t="shared" ref="P15:P24" si="1">D15</f>
        <v>0</v>
      </c>
      <c r="Q15" s="215">
        <f t="shared" ref="Q15:Q24" si="2">ROUND(R15/S15,0)</f>
        <v>0</v>
      </c>
      <c r="R15" s="170">
        <f>'YR 1'!R15*(1+Rates!B35)</f>
        <v>0</v>
      </c>
      <c r="S15" s="171">
        <f>'YR 1'!S15</f>
        <v>9</v>
      </c>
      <c r="T15" s="177">
        <f>((K15*Rates!$B$3)+((I15+H15)*(Rates!$B$7/'YR 2'!S15)))</f>
        <v>0</v>
      </c>
      <c r="U15" s="179"/>
    </row>
    <row r="16" spans="1:21" s="2" customFormat="1" ht="12" customHeight="1">
      <c r="A16" s="28">
        <v>3</v>
      </c>
      <c r="B16" s="196"/>
      <c r="C16" s="8"/>
      <c r="D16" s="216">
        <f>'YR 1'!D16</f>
        <v>0</v>
      </c>
      <c r="E16" s="27"/>
      <c r="F16" s="27"/>
      <c r="G16" s="27"/>
      <c r="H16" s="191"/>
      <c r="I16" s="87"/>
      <c r="J16" s="87"/>
      <c r="K16" s="289">
        <f t="shared" si="0"/>
        <v>0</v>
      </c>
      <c r="L16" s="289"/>
      <c r="M16" s="289"/>
      <c r="N16" s="4"/>
      <c r="O16" s="4" t="s">
        <v>50</v>
      </c>
      <c r="P16" s="2">
        <f t="shared" si="1"/>
        <v>0</v>
      </c>
      <c r="Q16" s="215">
        <f t="shared" si="2"/>
        <v>0</v>
      </c>
      <c r="R16" s="170">
        <f>'YR 1'!R16*(1+Rates!B35)</f>
        <v>0</v>
      </c>
      <c r="S16" s="171">
        <f>'YR 1'!S16</f>
        <v>9</v>
      </c>
      <c r="T16" s="177">
        <f>((K16*Rates!$B$3)+((I16+H16)*(Rates!$B$7/'YR 2'!S16)))</f>
        <v>0</v>
      </c>
      <c r="U16" s="179"/>
    </row>
    <row r="17" spans="1:21" s="2" customFormat="1" ht="12" customHeight="1">
      <c r="A17" s="28">
        <v>4</v>
      </c>
      <c r="B17" s="197"/>
      <c r="C17" s="8"/>
      <c r="D17" s="216">
        <f>'YR 1'!D17</f>
        <v>0</v>
      </c>
      <c r="E17" s="27"/>
      <c r="F17" s="27"/>
      <c r="G17" s="27"/>
      <c r="H17" s="191"/>
      <c r="I17" s="87"/>
      <c r="J17" s="87"/>
      <c r="K17" s="289">
        <f t="shared" si="0"/>
        <v>0</v>
      </c>
      <c r="L17" s="289"/>
      <c r="M17" s="289"/>
      <c r="N17" s="4"/>
      <c r="O17" s="4" t="s">
        <v>50</v>
      </c>
      <c r="P17" s="2">
        <f t="shared" si="1"/>
        <v>0</v>
      </c>
      <c r="Q17" s="215">
        <f t="shared" si="2"/>
        <v>0</v>
      </c>
      <c r="R17" s="170">
        <f>'YR 1'!R17*(1+Rates!B35)</f>
        <v>0</v>
      </c>
      <c r="S17" s="171">
        <f>'YR 1'!S17</f>
        <v>9</v>
      </c>
      <c r="T17" s="177">
        <f>((K17*Rates!$B$3)+((I17+H17)*(Rates!$B$7/'YR 2'!S17)))</f>
        <v>0</v>
      </c>
      <c r="U17" s="179"/>
    </row>
    <row r="18" spans="1:21" s="2" customFormat="1" ht="12" customHeight="1">
      <c r="A18" s="28">
        <v>5</v>
      </c>
      <c r="B18" s="197"/>
      <c r="C18" s="8"/>
      <c r="D18" s="216">
        <f>'YR 1'!D18</f>
        <v>0</v>
      </c>
      <c r="E18" s="27"/>
      <c r="F18" s="27"/>
      <c r="G18" s="27"/>
      <c r="H18" s="191"/>
      <c r="I18" s="87"/>
      <c r="J18" s="87"/>
      <c r="K18" s="289">
        <f t="shared" si="0"/>
        <v>0</v>
      </c>
      <c r="L18" s="289"/>
      <c r="M18" s="289"/>
      <c r="N18" s="4"/>
      <c r="O18" s="4" t="s">
        <v>50</v>
      </c>
      <c r="P18" s="2">
        <f t="shared" si="1"/>
        <v>0</v>
      </c>
      <c r="Q18" s="215">
        <f t="shared" si="2"/>
        <v>0</v>
      </c>
      <c r="R18" s="170">
        <f>'YR 1'!R18*(1+Rates!B35)</f>
        <v>0</v>
      </c>
      <c r="S18" s="171">
        <f>'YR 1'!S18</f>
        <v>9</v>
      </c>
      <c r="T18" s="177">
        <f>((K18*Rates!$B$3)+((I18+H18)*(Rates!$B$7/'YR 2'!S18)))</f>
        <v>0</v>
      </c>
      <c r="U18" s="179"/>
    </row>
    <row r="19" spans="1:21" s="2" customFormat="1" ht="12" customHeight="1">
      <c r="A19" s="28">
        <v>6</v>
      </c>
      <c r="B19" s="197"/>
      <c r="C19" s="8"/>
      <c r="D19" s="216">
        <f>'YR 1'!D19</f>
        <v>0</v>
      </c>
      <c r="E19" s="27"/>
      <c r="F19" s="27"/>
      <c r="G19" s="27"/>
      <c r="H19" s="191"/>
      <c r="I19" s="87"/>
      <c r="J19" s="87"/>
      <c r="K19" s="289">
        <f t="shared" si="0"/>
        <v>0</v>
      </c>
      <c r="L19" s="289"/>
      <c r="M19" s="289"/>
      <c r="N19" s="4"/>
      <c r="O19" s="4" t="s">
        <v>50</v>
      </c>
      <c r="P19" s="2">
        <f t="shared" si="1"/>
        <v>0</v>
      </c>
      <c r="Q19" s="215">
        <f t="shared" si="2"/>
        <v>0</v>
      </c>
      <c r="R19" s="170">
        <f>'YR 1'!R19*(1+Rates!B35)</f>
        <v>0</v>
      </c>
      <c r="S19" s="171">
        <f>'YR 1'!S19</f>
        <v>9</v>
      </c>
      <c r="T19" s="177">
        <f>((K19*Rates!$B$3)+((I19+H19)*(Rates!$B$7/'YR 2'!S19)))</f>
        <v>0</v>
      </c>
      <c r="U19" s="179"/>
    </row>
    <row r="20" spans="1:21" s="2" customFormat="1" ht="12" customHeight="1">
      <c r="A20" s="28">
        <v>7</v>
      </c>
      <c r="B20" s="197"/>
      <c r="C20" s="8"/>
      <c r="D20" s="216">
        <f>'YR 1'!D20</f>
        <v>0</v>
      </c>
      <c r="E20" s="27"/>
      <c r="F20" s="27"/>
      <c r="G20" s="27"/>
      <c r="H20" s="191"/>
      <c r="I20" s="87"/>
      <c r="J20" s="87"/>
      <c r="K20" s="289">
        <f t="shared" si="0"/>
        <v>0</v>
      </c>
      <c r="L20" s="289"/>
      <c r="M20" s="289"/>
      <c r="N20" s="4"/>
      <c r="O20" s="4" t="s">
        <v>50</v>
      </c>
      <c r="P20" s="2">
        <f t="shared" si="1"/>
        <v>0</v>
      </c>
      <c r="Q20" s="215">
        <f t="shared" si="2"/>
        <v>0</v>
      </c>
      <c r="R20" s="170">
        <f>'YR 1'!R20*(1+Rates!B35)</f>
        <v>0</v>
      </c>
      <c r="S20" s="171">
        <f>'YR 1'!S20</f>
        <v>9</v>
      </c>
      <c r="T20" s="177">
        <f>((K20*Rates!$B$3)+((I20+H20)*(Rates!$B$7/'YR 2'!S20)))</f>
        <v>0</v>
      </c>
      <c r="U20" s="179"/>
    </row>
    <row r="21" spans="1:21" s="2" customFormat="1" ht="12" customHeight="1">
      <c r="A21" s="28">
        <v>8</v>
      </c>
      <c r="B21" s="197"/>
      <c r="C21" s="8"/>
      <c r="D21" s="216">
        <f>'YR 1'!D21</f>
        <v>0</v>
      </c>
      <c r="E21" s="27"/>
      <c r="F21" s="27"/>
      <c r="G21" s="27"/>
      <c r="H21" s="191"/>
      <c r="I21" s="87"/>
      <c r="J21" s="87"/>
      <c r="K21" s="289">
        <f t="shared" si="0"/>
        <v>0</v>
      </c>
      <c r="L21" s="289"/>
      <c r="M21" s="289"/>
      <c r="N21" s="4"/>
      <c r="O21" s="4" t="s">
        <v>50</v>
      </c>
      <c r="P21" s="2">
        <f t="shared" si="1"/>
        <v>0</v>
      </c>
      <c r="Q21" s="215">
        <f t="shared" si="2"/>
        <v>0</v>
      </c>
      <c r="R21" s="170">
        <f>'YR 1'!R21*(1+Rates!B35)</f>
        <v>0</v>
      </c>
      <c r="S21" s="171">
        <f>'YR 1'!S21</f>
        <v>9</v>
      </c>
      <c r="T21" s="177">
        <f>((K21*Rates!$B$3)+((I21+H21)*(Rates!$B$7/'YR 2'!S21)))</f>
        <v>0</v>
      </c>
      <c r="U21" s="179"/>
    </row>
    <row r="22" spans="1:21" s="2" customFormat="1" ht="12" customHeight="1">
      <c r="A22" s="28">
        <v>9</v>
      </c>
      <c r="B22" s="197"/>
      <c r="C22" s="8"/>
      <c r="D22" s="216">
        <f>'YR 1'!D22</f>
        <v>0</v>
      </c>
      <c r="E22" s="27"/>
      <c r="F22" s="27"/>
      <c r="G22" s="27"/>
      <c r="H22" s="191"/>
      <c r="I22" s="87"/>
      <c r="J22" s="87"/>
      <c r="K22" s="289">
        <f t="shared" si="0"/>
        <v>0</v>
      </c>
      <c r="L22" s="289"/>
      <c r="M22" s="289"/>
      <c r="N22" s="4"/>
      <c r="O22" s="4" t="s">
        <v>50</v>
      </c>
      <c r="P22" s="2">
        <f t="shared" si="1"/>
        <v>0</v>
      </c>
      <c r="Q22" s="215">
        <f t="shared" si="2"/>
        <v>0</v>
      </c>
      <c r="R22" s="170">
        <f>'YR 1'!R22*(1+Rates!B35)</f>
        <v>0</v>
      </c>
      <c r="S22" s="171">
        <f>'YR 1'!S22</f>
        <v>9</v>
      </c>
      <c r="T22" s="177">
        <f>((K22*Rates!$B$3)+((I22+H22)*(Rates!$B$7/'YR 2'!S22)))</f>
        <v>0</v>
      </c>
      <c r="U22" s="179"/>
    </row>
    <row r="23" spans="1:21" s="2" customFormat="1" ht="12" customHeight="1">
      <c r="A23" s="28">
        <v>10</v>
      </c>
      <c r="B23" s="197"/>
      <c r="C23" s="8"/>
      <c r="D23" s="216">
        <f>'YR 1'!D23</f>
        <v>0</v>
      </c>
      <c r="E23" s="27"/>
      <c r="F23" s="27"/>
      <c r="G23" s="27"/>
      <c r="H23" s="191"/>
      <c r="I23" s="87"/>
      <c r="J23" s="87"/>
      <c r="K23" s="289">
        <f t="shared" si="0"/>
        <v>0</v>
      </c>
      <c r="L23" s="289"/>
      <c r="M23" s="289"/>
      <c r="N23" s="4"/>
      <c r="O23" s="4" t="s">
        <v>50</v>
      </c>
      <c r="P23" s="2">
        <f t="shared" si="1"/>
        <v>0</v>
      </c>
      <c r="Q23" s="215">
        <f t="shared" si="2"/>
        <v>0</v>
      </c>
      <c r="R23" s="170">
        <f>'YR 1'!R23*(1+Rates!B35)</f>
        <v>0</v>
      </c>
      <c r="S23" s="171">
        <f>'YR 1'!S23</f>
        <v>9</v>
      </c>
      <c r="T23" s="177">
        <f>((K23*Rates!$B$3)+((I23+H23)*(Rates!$B$7/'YR 2'!S23)))</f>
        <v>0</v>
      </c>
      <c r="U23" s="179"/>
    </row>
    <row r="24" spans="1:21" s="2" customFormat="1" ht="12" customHeight="1">
      <c r="A24" s="28">
        <v>11</v>
      </c>
      <c r="B24" s="197"/>
      <c r="C24" s="8"/>
      <c r="D24" s="216">
        <f>'YR 1'!D24</f>
        <v>0</v>
      </c>
      <c r="E24" s="27"/>
      <c r="F24" s="27"/>
      <c r="G24" s="27"/>
      <c r="H24" s="191"/>
      <c r="I24" s="87"/>
      <c r="J24" s="87"/>
      <c r="K24" s="289">
        <f t="shared" si="0"/>
        <v>0</v>
      </c>
      <c r="L24" s="289"/>
      <c r="M24" s="289"/>
      <c r="N24" s="4"/>
      <c r="O24" s="4" t="s">
        <v>50</v>
      </c>
      <c r="P24" s="2">
        <f t="shared" si="1"/>
        <v>0</v>
      </c>
      <c r="Q24" s="215">
        <f t="shared" si="2"/>
        <v>0</v>
      </c>
      <c r="R24" s="170">
        <f>'YR 1'!R24*(1+Rates!B35)</f>
        <v>0</v>
      </c>
      <c r="S24" s="171">
        <f>'YR 1'!S24</f>
        <v>9</v>
      </c>
      <c r="T24" s="177">
        <f>((K24*Rates!$B$3)+((I24+H24)*(Rates!$B$7/'YR 2'!S24)))</f>
        <v>0</v>
      </c>
      <c r="U24" s="179"/>
    </row>
    <row r="25" spans="1:21" s="2" customFormat="1" ht="12" customHeight="1">
      <c r="A25" s="146"/>
      <c r="B25" s="19"/>
      <c r="C25" s="147"/>
      <c r="D25" s="20" t="s">
        <v>51</v>
      </c>
      <c r="E25" s="27"/>
      <c r="F25" s="27"/>
      <c r="G25" s="27"/>
      <c r="H25" s="173">
        <f>SUM(H14:H24)</f>
        <v>0</v>
      </c>
      <c r="I25" s="173">
        <f>SUM(I14:I24)</f>
        <v>0</v>
      </c>
      <c r="J25" s="173">
        <f>SUM(J14:J24)</f>
        <v>0</v>
      </c>
      <c r="K25" s="289">
        <f>SUM(K14:K24)</f>
        <v>0</v>
      </c>
      <c r="L25" s="289"/>
      <c r="M25" s="289"/>
      <c r="O25" s="85"/>
      <c r="Q25" s="91"/>
      <c r="R25" s="172"/>
      <c r="S25" s="148"/>
      <c r="T25" s="178"/>
    </row>
    <row r="26" spans="1:21" s="2" customFormat="1" ht="12" customHeight="1" thickBot="1">
      <c r="A26" s="145" t="s">
        <v>52</v>
      </c>
      <c r="B26" s="4"/>
      <c r="C26" s="4"/>
      <c r="D26" s="13"/>
      <c r="E26" s="27"/>
      <c r="F26" s="27"/>
      <c r="G26" s="27"/>
      <c r="H26" s="88"/>
      <c r="I26" s="89"/>
      <c r="J26" s="89"/>
      <c r="K26" s="290"/>
      <c r="L26" s="290"/>
      <c r="M26" s="290"/>
      <c r="O26" s="75" t="s">
        <v>53</v>
      </c>
      <c r="Q26" s="91">
        <f>R26/12</f>
        <v>0</v>
      </c>
      <c r="R26" s="170">
        <f>'YR 1'!R26*(1+Rates!B35)</f>
        <v>0</v>
      </c>
      <c r="S26" s="171">
        <f>'YR 1'!S26</f>
        <v>12</v>
      </c>
      <c r="T26" s="177">
        <f>((K27*Rates!$B$3)+(H27*B27*(Rates!$B$7/'YR 2'!S26)))</f>
        <v>0</v>
      </c>
    </row>
    <row r="27" spans="1:21" s="2" customFormat="1" ht="12" customHeight="1" thickBot="1">
      <c r="A27" s="5" t="s">
        <v>54</v>
      </c>
      <c r="B27" s="82"/>
      <c r="C27" s="8" t="s">
        <v>55</v>
      </c>
      <c r="D27" s="27"/>
      <c r="E27" s="27"/>
      <c r="F27" s="74"/>
      <c r="G27" s="27"/>
      <c r="H27" s="86"/>
      <c r="I27" s="199"/>
      <c r="J27" s="199"/>
      <c r="K27" s="289">
        <f>(R26/12)*B27*H27</f>
        <v>0</v>
      </c>
      <c r="L27" s="289"/>
      <c r="M27" s="289"/>
      <c r="O27" s="85" t="s">
        <v>56</v>
      </c>
      <c r="Q27" s="91">
        <f>R27/12</f>
        <v>0</v>
      </c>
      <c r="R27" s="170">
        <f>'YR 1'!R27*(1+Rates!B35)</f>
        <v>0</v>
      </c>
      <c r="S27" s="171">
        <f>'YR 1'!S27</f>
        <v>12</v>
      </c>
      <c r="T27" s="177">
        <f>((K28*Rates!$B$3)+(H28*B28*(Rates!$B$7/'YR 2'!S27)))</f>
        <v>0</v>
      </c>
    </row>
    <row r="28" spans="1:21" s="2" customFormat="1" ht="12" customHeight="1" thickBot="1">
      <c r="A28" s="5" t="s">
        <v>57</v>
      </c>
      <c r="B28" s="84"/>
      <c r="C28" s="8" t="s">
        <v>58</v>
      </c>
      <c r="D28" s="27"/>
      <c r="E28" s="27"/>
      <c r="F28" s="42"/>
      <c r="G28" s="51"/>
      <c r="H28" s="86"/>
      <c r="I28" s="199"/>
      <c r="J28" s="199"/>
      <c r="K28" s="289">
        <f>(R27/12)*B28*H28</f>
        <v>0</v>
      </c>
      <c r="L28" s="289"/>
      <c r="M28" s="289"/>
      <c r="O28" s="85" t="s">
        <v>59</v>
      </c>
      <c r="Q28" s="91">
        <f>R28/12</f>
        <v>0</v>
      </c>
      <c r="R28" s="170">
        <f>'YR 1'!R28*(1+Rates!B35)</f>
        <v>0</v>
      </c>
      <c r="S28" s="171">
        <f>'YR 1'!S28</f>
        <v>12</v>
      </c>
      <c r="T28" s="177">
        <f>((K31*Rates!$B$3)+(H31*B31*(Rates!$B$7/'YR 2'!S28)))</f>
        <v>0</v>
      </c>
    </row>
    <row r="29" spans="1:21" s="2" customFormat="1" ht="12" customHeight="1" thickBot="1">
      <c r="A29" s="5" t="s">
        <v>60</v>
      </c>
      <c r="B29" s="217">
        <f>(SUM(S31:S37)/12)</f>
        <v>0</v>
      </c>
      <c r="C29" s="8" t="s">
        <v>61</v>
      </c>
      <c r="D29" s="27"/>
      <c r="E29" s="299"/>
      <c r="F29" s="299"/>
      <c r="G29" s="299"/>
      <c r="H29" s="69"/>
      <c r="I29" s="70">
        <v>0</v>
      </c>
      <c r="J29" s="70">
        <v>0</v>
      </c>
      <c r="K29" s="289">
        <f>(Q31*S31)+(Q32*S32)+(Q33*S33)+(Q34*S34)+(Q35*S35)+(Q36*S36)+(Q37*S37)</f>
        <v>0</v>
      </c>
      <c r="L29" s="289"/>
      <c r="M29" s="289"/>
      <c r="S29" s="92" t="s">
        <v>62</v>
      </c>
      <c r="T29" s="178"/>
    </row>
    <row r="30" spans="1:21" s="2" customFormat="1" ht="12" customHeight="1" thickBot="1">
      <c r="A30" s="5" t="s">
        <v>63</v>
      </c>
      <c r="B30" s="82"/>
      <c r="C30" s="8" t="s">
        <v>64</v>
      </c>
      <c r="D30" s="27"/>
      <c r="E30" s="27"/>
      <c r="F30" s="13"/>
      <c r="G30" s="27"/>
      <c r="H30" s="140"/>
      <c r="I30" s="120" t="s">
        <v>65</v>
      </c>
      <c r="J30" s="70"/>
      <c r="K30" s="289">
        <f>B30*(Rates!B23*Rates!B24)*H30</f>
        <v>0</v>
      </c>
      <c r="L30" s="289"/>
      <c r="M30" s="289"/>
      <c r="S30" s="92" t="s">
        <v>66</v>
      </c>
      <c r="T30" s="178"/>
    </row>
    <row r="31" spans="1:21" s="2" customFormat="1" ht="12" customHeight="1" thickBot="1">
      <c r="A31" s="5" t="s">
        <v>67</v>
      </c>
      <c r="B31" s="82"/>
      <c r="C31" s="8" t="s">
        <v>68</v>
      </c>
      <c r="D31" s="27"/>
      <c r="E31" s="27"/>
      <c r="F31" s="27"/>
      <c r="G31" s="27"/>
      <c r="H31" s="141"/>
      <c r="I31" s="70" t="s">
        <v>69</v>
      </c>
      <c r="J31" s="70"/>
      <c r="K31" s="289">
        <f>R28/12*B31*H31</f>
        <v>0</v>
      </c>
      <c r="L31" s="289"/>
      <c r="M31" s="289"/>
      <c r="O31" s="75" t="s">
        <v>70</v>
      </c>
      <c r="Q31" s="91">
        <f>R31/12</f>
        <v>2916.6666666666665</v>
      </c>
      <c r="R31" s="170">
        <f>Rates!B15</f>
        <v>35000</v>
      </c>
      <c r="S31" s="149"/>
      <c r="T31" s="218">
        <f>K29*Rates!B4</f>
        <v>0</v>
      </c>
    </row>
    <row r="32" spans="1:21" s="2" customFormat="1" ht="12" customHeight="1" thickBot="1">
      <c r="A32" s="5" t="s">
        <v>71</v>
      </c>
      <c r="B32" s="83"/>
      <c r="C32" s="8" t="s">
        <v>72</v>
      </c>
      <c r="D32" s="27"/>
      <c r="E32" s="27"/>
      <c r="F32" s="27"/>
      <c r="G32" s="27"/>
      <c r="H32" s="114"/>
      <c r="I32" s="25"/>
      <c r="J32" s="8"/>
      <c r="K32" s="289"/>
      <c r="L32" s="289"/>
      <c r="M32" s="289"/>
      <c r="O32" s="75" t="s">
        <v>70</v>
      </c>
      <c r="Q32" s="91">
        <f>R32/12</f>
        <v>0</v>
      </c>
      <c r="R32" s="170"/>
      <c r="S32" s="149"/>
      <c r="T32" s="269"/>
    </row>
    <row r="33" spans="1:20" s="2" customFormat="1" ht="12" customHeight="1">
      <c r="A33" s="5"/>
      <c r="B33" s="8" t="s">
        <v>73</v>
      </c>
      <c r="C33" s="8"/>
      <c r="D33" s="27"/>
      <c r="E33" s="27"/>
      <c r="F33" s="27"/>
      <c r="G33" s="27"/>
      <c r="H33" s="10"/>
      <c r="I33" s="25"/>
      <c r="J33" s="8"/>
      <c r="K33" s="289">
        <f>SUM(K25:K32)</f>
        <v>0</v>
      </c>
      <c r="L33" s="289"/>
      <c r="M33" s="289"/>
      <c r="O33" s="75" t="s">
        <v>70</v>
      </c>
      <c r="Q33" s="91">
        <f t="shared" ref="Q33:Q37" si="3">R33/12</f>
        <v>0</v>
      </c>
      <c r="R33" s="170">
        <f>Rates!B17</f>
        <v>0</v>
      </c>
      <c r="S33" s="149"/>
      <c r="T33" s="270"/>
    </row>
    <row r="34" spans="1:20" s="2" customFormat="1" ht="12" customHeight="1">
      <c r="A34" s="5" t="s">
        <v>74</v>
      </c>
      <c r="B34" s="8" t="s">
        <v>75</v>
      </c>
      <c r="C34" s="8"/>
      <c r="D34" s="26"/>
      <c r="E34" s="26"/>
      <c r="F34" s="43"/>
      <c r="G34" s="43"/>
      <c r="H34" s="8"/>
      <c r="I34" s="25"/>
      <c r="J34" s="8"/>
      <c r="K34" s="289">
        <f>SUM(T14:T38)</f>
        <v>0</v>
      </c>
      <c r="L34" s="289"/>
      <c r="M34" s="289"/>
      <c r="O34" s="75" t="s">
        <v>70</v>
      </c>
      <c r="P34" s="200"/>
      <c r="Q34" s="91">
        <f t="shared" si="3"/>
        <v>0</v>
      </c>
      <c r="R34" s="170">
        <f>Rates!B18</f>
        <v>0</v>
      </c>
      <c r="S34" s="149"/>
      <c r="T34" s="270"/>
    </row>
    <row r="35" spans="1:20" s="2" customFormat="1" ht="12" customHeight="1">
      <c r="A35" s="24"/>
      <c r="B35" s="95" t="s">
        <v>76</v>
      </c>
      <c r="C35" s="12"/>
      <c r="D35" s="19"/>
      <c r="E35" s="19"/>
      <c r="F35" s="19"/>
      <c r="G35" s="19"/>
      <c r="H35" s="12"/>
      <c r="I35" s="12"/>
      <c r="J35" s="12"/>
      <c r="K35" s="289">
        <f>SUM(K33:K34)</f>
        <v>0</v>
      </c>
      <c r="L35" s="289"/>
      <c r="M35" s="289"/>
      <c r="O35" s="75" t="s">
        <v>70</v>
      </c>
      <c r="P35" s="200"/>
      <c r="Q35" s="91">
        <f t="shared" si="3"/>
        <v>0</v>
      </c>
      <c r="R35" s="170">
        <f>Rates!B19</f>
        <v>0</v>
      </c>
      <c r="S35" s="149"/>
      <c r="T35" s="270"/>
    </row>
    <row r="36" spans="1:20" s="2" customFormat="1" ht="12" customHeight="1">
      <c r="A36" s="22" t="s">
        <v>77</v>
      </c>
      <c r="B36" s="4" t="s">
        <v>78</v>
      </c>
      <c r="C36" s="4"/>
      <c r="D36" s="21"/>
      <c r="E36" s="21"/>
      <c r="F36" s="21"/>
      <c r="G36" s="21"/>
      <c r="H36" s="4"/>
      <c r="I36" s="23"/>
      <c r="J36" s="4"/>
      <c r="K36" s="290"/>
      <c r="L36" s="290"/>
      <c r="M36" s="290"/>
      <c r="O36" s="75" t="s">
        <v>70</v>
      </c>
      <c r="P36" s="200"/>
      <c r="Q36" s="91">
        <f t="shared" si="3"/>
        <v>0</v>
      </c>
      <c r="R36" s="170">
        <f>Rates!B20</f>
        <v>0</v>
      </c>
      <c r="S36" s="149"/>
      <c r="T36" s="270"/>
    </row>
    <row r="37" spans="1:20" s="2" customFormat="1" ht="12" customHeight="1">
      <c r="A37" s="201"/>
      <c r="B37" s="77"/>
      <c r="C37" s="77"/>
      <c r="D37" s="202" t="s">
        <v>79</v>
      </c>
      <c r="E37" s="202"/>
      <c r="F37" s="202"/>
      <c r="G37" s="202" t="s">
        <v>80</v>
      </c>
      <c r="H37" s="77"/>
      <c r="I37" s="195"/>
      <c r="J37" s="4"/>
      <c r="K37" s="290"/>
      <c r="L37" s="290"/>
      <c r="M37" s="290"/>
      <c r="O37" s="75" t="s">
        <v>70</v>
      </c>
      <c r="P37" s="200"/>
      <c r="Q37" s="91">
        <f t="shared" si="3"/>
        <v>0</v>
      </c>
      <c r="R37" s="190">
        <f>Rates!B21</f>
        <v>0</v>
      </c>
      <c r="S37" s="151"/>
      <c r="T37" s="271"/>
    </row>
    <row r="38" spans="1:20" s="2" customFormat="1" ht="12" customHeight="1">
      <c r="A38" s="201"/>
      <c r="B38" s="77"/>
      <c r="C38" s="77"/>
      <c r="D38" s="115"/>
      <c r="E38" s="203" t="s">
        <v>5</v>
      </c>
      <c r="F38" s="4"/>
      <c r="G38" s="116"/>
      <c r="H38" s="204" t="s">
        <v>5</v>
      </c>
      <c r="I38" s="195"/>
      <c r="J38" s="4"/>
      <c r="K38" s="290"/>
      <c r="L38" s="290"/>
      <c r="M38" s="290"/>
      <c r="O38" s="256" t="s">
        <v>81</v>
      </c>
      <c r="P38" s="256"/>
      <c r="Q38" s="57"/>
      <c r="R38" s="153"/>
      <c r="S38" s="152"/>
      <c r="T38" s="219">
        <f>K30*Rates!B4</f>
        <v>0</v>
      </c>
    </row>
    <row r="39" spans="1:20" s="2" customFormat="1" ht="12" customHeight="1">
      <c r="A39" s="201"/>
      <c r="B39" s="77"/>
      <c r="C39" s="77"/>
      <c r="D39" s="117"/>
      <c r="E39" s="13"/>
      <c r="F39" s="13"/>
      <c r="G39" s="118"/>
      <c r="H39" s="202"/>
      <c r="I39" s="202"/>
      <c r="J39" s="21"/>
      <c r="K39" s="290"/>
      <c r="L39" s="290"/>
      <c r="M39" s="290"/>
      <c r="O39" s="77"/>
      <c r="P39" s="57"/>
      <c r="Q39" s="57"/>
    </row>
    <row r="40" spans="1:20" s="2" customFormat="1" ht="12" customHeight="1">
      <c r="A40" s="201"/>
      <c r="B40" s="77"/>
      <c r="C40" s="77"/>
      <c r="D40" s="117"/>
      <c r="E40" s="13"/>
      <c r="F40" s="13"/>
      <c r="G40" s="118"/>
      <c r="H40" s="202"/>
      <c r="I40" s="202"/>
      <c r="J40" s="21"/>
      <c r="K40" s="290"/>
      <c r="L40" s="290"/>
      <c r="M40" s="290"/>
      <c r="O40" s="75"/>
      <c r="P40" s="57"/>
      <c r="Q40" s="57"/>
    </row>
    <row r="41" spans="1:20" s="2" customFormat="1" ht="12" customHeight="1">
      <c r="A41" s="201"/>
      <c r="B41" s="77"/>
      <c r="C41" s="77"/>
      <c r="D41" s="115"/>
      <c r="E41" s="21"/>
      <c r="F41" s="21"/>
      <c r="G41" s="119"/>
      <c r="H41" s="202"/>
      <c r="I41" s="202"/>
      <c r="J41" s="21"/>
      <c r="K41" s="290"/>
      <c r="L41" s="290"/>
      <c r="M41" s="290"/>
      <c r="O41" s="94"/>
      <c r="P41" s="81"/>
      <c r="Q41" s="81"/>
    </row>
    <row r="42" spans="1:20" s="2" customFormat="1" ht="12" customHeight="1">
      <c r="A42" s="16"/>
      <c r="B42" s="96" t="s">
        <v>82</v>
      </c>
      <c r="C42" s="15"/>
      <c r="D42" s="14"/>
      <c r="E42" s="14"/>
      <c r="F42" s="14"/>
      <c r="G42" s="76">
        <f>SUM(G37:G41)</f>
        <v>0</v>
      </c>
      <c r="H42" s="14"/>
      <c r="I42" s="14"/>
      <c r="J42" s="14"/>
      <c r="K42" s="289">
        <f>G42</f>
        <v>0</v>
      </c>
      <c r="L42" s="289"/>
      <c r="M42" s="289"/>
      <c r="O42" s="38"/>
    </row>
    <row r="43" spans="1:20" s="2" customFormat="1" ht="12" customHeight="1">
      <c r="A43" s="24" t="s">
        <v>83</v>
      </c>
      <c r="B43" s="12" t="s">
        <v>84</v>
      </c>
      <c r="C43" s="12"/>
      <c r="D43" s="20"/>
      <c r="E43" s="20"/>
      <c r="F43" s="20" t="s">
        <v>85</v>
      </c>
      <c r="G43" s="19"/>
      <c r="H43" s="19"/>
      <c r="I43" s="73"/>
      <c r="J43" s="12"/>
      <c r="K43" s="283"/>
      <c r="L43" s="283"/>
      <c r="M43" s="283"/>
      <c r="O43" s="38"/>
    </row>
    <row r="44" spans="1:20" s="2" customFormat="1" ht="12" customHeight="1">
      <c r="A44" s="22"/>
      <c r="B44" s="4"/>
      <c r="C44" s="4"/>
      <c r="D44" s="13"/>
      <c r="E44" s="13"/>
      <c r="F44" s="30" t="s">
        <v>86</v>
      </c>
      <c r="G44" s="30"/>
      <c r="H44" s="14"/>
      <c r="I44" s="14"/>
      <c r="J44" s="14"/>
      <c r="K44" s="283"/>
      <c r="L44" s="283"/>
      <c r="M44" s="283"/>
      <c r="O44" s="38"/>
    </row>
    <row r="45" spans="1:20" s="2" customFormat="1" ht="12" customHeight="1">
      <c r="A45" s="22"/>
      <c r="B45" s="4"/>
      <c r="C45" s="4"/>
      <c r="D45" s="13"/>
      <c r="E45" s="13"/>
      <c r="F45" s="13"/>
      <c r="G45" s="13"/>
      <c r="H45" s="21"/>
      <c r="I45" s="21"/>
      <c r="J45" s="21"/>
      <c r="K45" s="290"/>
      <c r="L45" s="290"/>
      <c r="M45" s="290"/>
      <c r="O45" s="38"/>
    </row>
    <row r="46" spans="1:20" s="2" customFormat="1" ht="12" customHeight="1">
      <c r="A46" s="16"/>
      <c r="B46" s="96" t="s">
        <v>87</v>
      </c>
      <c r="C46" s="15"/>
      <c r="D46" s="30"/>
      <c r="E46" s="30"/>
      <c r="F46" s="15"/>
      <c r="G46" s="30"/>
      <c r="H46" s="73"/>
      <c r="I46" s="14"/>
      <c r="J46" s="14"/>
      <c r="K46" s="289">
        <f>SUM(K43:K44)</f>
        <v>0</v>
      </c>
      <c r="L46" s="289"/>
      <c r="M46" s="289"/>
      <c r="O46" s="38"/>
    </row>
    <row r="47" spans="1:20" s="2" customFormat="1" ht="12" customHeight="1">
      <c r="A47" s="22" t="s">
        <v>88</v>
      </c>
      <c r="B47" s="4" t="s">
        <v>89</v>
      </c>
      <c r="C47" s="4"/>
      <c r="D47" s="21"/>
      <c r="E47" s="21"/>
      <c r="F47" s="21"/>
      <c r="G47" s="21"/>
      <c r="H47" s="21"/>
      <c r="I47" s="21"/>
      <c r="J47" s="21"/>
      <c r="K47" s="290"/>
      <c r="L47" s="290"/>
      <c r="M47" s="290"/>
      <c r="O47" s="38"/>
    </row>
    <row r="48" spans="1:20" s="2" customFormat="1" ht="12" customHeight="1">
      <c r="A48" s="22"/>
      <c r="B48" s="18">
        <v>1</v>
      </c>
      <c r="C48" s="4" t="s">
        <v>90</v>
      </c>
      <c r="D48" s="21"/>
      <c r="E48" s="21"/>
      <c r="F48" s="44"/>
      <c r="G48" s="21"/>
      <c r="H48" s="4"/>
      <c r="I48" s="23"/>
      <c r="J48" s="4"/>
      <c r="K48" s="291">
        <v>0</v>
      </c>
      <c r="L48" s="291"/>
      <c r="M48" s="291"/>
      <c r="O48" s="38"/>
    </row>
    <row r="49" spans="1:17" s="2" customFormat="1" ht="12" customHeight="1">
      <c r="A49" s="22"/>
      <c r="B49" s="18">
        <v>2</v>
      </c>
      <c r="C49" s="4" t="s">
        <v>91</v>
      </c>
      <c r="D49" s="21"/>
      <c r="E49" s="21"/>
      <c r="F49" s="44"/>
      <c r="G49" s="21"/>
      <c r="H49" s="4"/>
      <c r="I49" s="23"/>
      <c r="J49" s="4"/>
      <c r="K49" s="291">
        <v>0</v>
      </c>
      <c r="L49" s="291"/>
      <c r="M49" s="291"/>
      <c r="O49" s="38"/>
    </row>
    <row r="50" spans="1:17" s="2" customFormat="1" ht="12" customHeight="1">
      <c r="A50" s="22"/>
      <c r="B50" s="18">
        <v>3</v>
      </c>
      <c r="C50" s="4" t="s">
        <v>92</v>
      </c>
      <c r="D50" s="13"/>
      <c r="E50" s="13"/>
      <c r="F50" s="44"/>
      <c r="G50" s="13"/>
      <c r="H50" s="4"/>
      <c r="I50" s="23"/>
      <c r="J50" s="4"/>
      <c r="K50" s="291">
        <v>0</v>
      </c>
      <c r="L50" s="291"/>
      <c r="M50" s="291"/>
      <c r="O50" s="38"/>
    </row>
    <row r="51" spans="1:17" s="2" customFormat="1" ht="12" customHeight="1">
      <c r="A51" s="22"/>
      <c r="B51" s="18">
        <v>4</v>
      </c>
      <c r="C51" s="4" t="s">
        <v>93</v>
      </c>
      <c r="D51" s="13"/>
      <c r="E51" s="13"/>
      <c r="F51" s="44"/>
      <c r="G51" s="13"/>
      <c r="H51" s="4"/>
      <c r="I51" s="23"/>
      <c r="J51" s="4"/>
      <c r="K51" s="291">
        <v>0</v>
      </c>
      <c r="L51" s="291"/>
      <c r="M51" s="291"/>
      <c r="O51" s="38"/>
      <c r="P51" s="2" t="s">
        <v>94</v>
      </c>
    </row>
    <row r="52" spans="1:17" s="2" customFormat="1" ht="12" customHeight="1">
      <c r="A52" s="24"/>
      <c r="B52" s="95" t="s">
        <v>95</v>
      </c>
      <c r="C52" s="12"/>
      <c r="D52" s="19"/>
      <c r="E52" s="205">
        <v>0</v>
      </c>
      <c r="F52" s="20" t="s">
        <v>96</v>
      </c>
      <c r="G52" s="20" t="s">
        <v>97</v>
      </c>
      <c r="H52" s="12"/>
      <c r="I52" s="34"/>
      <c r="J52" s="12"/>
      <c r="K52" s="289">
        <f>SUM(K48:K51)</f>
        <v>0</v>
      </c>
      <c r="L52" s="289"/>
      <c r="M52" s="289"/>
      <c r="O52" s="38"/>
    </row>
    <row r="53" spans="1:17" s="2" customFormat="1" ht="12" customHeight="1">
      <c r="A53" s="24" t="s">
        <v>98</v>
      </c>
      <c r="B53" s="12" t="s">
        <v>99</v>
      </c>
      <c r="C53" s="12"/>
      <c r="D53" s="20"/>
      <c r="E53" s="20"/>
      <c r="F53" s="20"/>
      <c r="G53" s="20"/>
      <c r="H53" s="12"/>
      <c r="I53" s="34"/>
      <c r="J53" s="12"/>
      <c r="K53" s="290"/>
      <c r="L53" s="290"/>
      <c r="M53" s="290"/>
      <c r="O53" s="77" t="s">
        <v>100</v>
      </c>
      <c r="P53" s="77" t="s">
        <v>101</v>
      </c>
      <c r="Q53" s="2" t="s">
        <v>102</v>
      </c>
    </row>
    <row r="54" spans="1:17" s="2" customFormat="1" ht="12" customHeight="1">
      <c r="A54" s="24"/>
      <c r="B54" s="33">
        <v>1</v>
      </c>
      <c r="C54" s="12" t="s">
        <v>128</v>
      </c>
      <c r="D54" s="20"/>
      <c r="E54" s="20"/>
      <c r="F54" s="20"/>
      <c r="G54" s="20"/>
      <c r="H54" s="12"/>
      <c r="I54" s="34"/>
      <c r="J54" s="12"/>
      <c r="K54" s="283"/>
      <c r="L54" s="283"/>
      <c r="M54" s="283"/>
      <c r="O54" s="226">
        <f>'YR 1'!O54</f>
        <v>0</v>
      </c>
      <c r="P54" s="132"/>
      <c r="Q54" s="133">
        <f>IF((P54+'YR 1'!P54)&lt;=25000,P54,(25000-'YR 1'!Q54))</f>
        <v>0</v>
      </c>
    </row>
    <row r="55" spans="1:17" s="2" customFormat="1" ht="12" customHeight="1">
      <c r="A55" s="24"/>
      <c r="B55" s="33">
        <v>2</v>
      </c>
      <c r="C55" s="12" t="s">
        <v>104</v>
      </c>
      <c r="D55" s="20"/>
      <c r="E55" s="20"/>
      <c r="F55" s="20"/>
      <c r="G55" s="20"/>
      <c r="H55" s="12"/>
      <c r="I55" s="34"/>
      <c r="J55" s="12"/>
      <c r="K55" s="283"/>
      <c r="L55" s="283"/>
      <c r="M55" s="283"/>
      <c r="O55" s="226">
        <f>'YR 1'!O55</f>
        <v>0</v>
      </c>
      <c r="P55" s="132"/>
      <c r="Q55" s="133">
        <f>IF((P55+'YR 1'!P55)&lt;=25000,P55,(25000-'YR 1'!Q55))</f>
        <v>0</v>
      </c>
    </row>
    <row r="56" spans="1:17" s="2" customFormat="1" ht="12" customHeight="1">
      <c r="A56" s="24"/>
      <c r="B56" s="33">
        <v>3</v>
      </c>
      <c r="C56" s="12" t="s">
        <v>105</v>
      </c>
      <c r="D56" s="20"/>
      <c r="E56" s="20"/>
      <c r="F56" s="20"/>
      <c r="G56" s="20"/>
      <c r="H56" s="12"/>
      <c r="I56" s="34"/>
      <c r="J56" s="12"/>
      <c r="K56" s="284"/>
      <c r="L56" s="285"/>
      <c r="M56" s="286"/>
      <c r="O56" s="226">
        <f>'YR 1'!O56</f>
        <v>0</v>
      </c>
      <c r="P56" s="132"/>
      <c r="Q56" s="133">
        <f>IF((P56+'YR 1'!P56)&lt;=25000,P56,(25000-'YR 1'!Q56))</f>
        <v>0</v>
      </c>
    </row>
    <row r="57" spans="1:17" s="2" customFormat="1" ht="12" customHeight="1">
      <c r="A57" s="24"/>
      <c r="B57" s="33">
        <v>4</v>
      </c>
      <c r="C57" s="12" t="s">
        <v>106</v>
      </c>
      <c r="D57" s="20"/>
      <c r="E57" s="20"/>
      <c r="F57" s="20"/>
      <c r="G57" s="20"/>
      <c r="H57" s="12"/>
      <c r="I57" s="34"/>
      <c r="J57" s="12"/>
      <c r="K57" s="283"/>
      <c r="L57" s="283"/>
      <c r="M57" s="283"/>
      <c r="O57" s="226">
        <f>'YR 1'!O57</f>
        <v>0</v>
      </c>
      <c r="P57" s="132"/>
      <c r="Q57" s="133">
        <f>IF((P57+'YR 1'!P57)&lt;=25000,P57,(25000-'YR 1'!Q57))</f>
        <v>0</v>
      </c>
    </row>
    <row r="58" spans="1:17" s="2" customFormat="1" ht="12" customHeight="1">
      <c r="A58" s="24"/>
      <c r="B58" s="33">
        <v>5</v>
      </c>
      <c r="C58" s="12" t="s">
        <v>107</v>
      </c>
      <c r="D58" s="20"/>
      <c r="E58" s="20"/>
      <c r="F58" s="20"/>
      <c r="G58" s="122"/>
      <c r="H58" s="12"/>
      <c r="I58" s="34"/>
      <c r="J58" s="12"/>
      <c r="K58" s="283"/>
      <c r="L58" s="283"/>
      <c r="M58" s="283"/>
      <c r="O58" s="133" t="s">
        <v>108</v>
      </c>
      <c r="P58" s="133">
        <f>SUM(P54:P57)</f>
        <v>0</v>
      </c>
      <c r="Q58" s="133">
        <f>SUM(Q54:Q57)</f>
        <v>0</v>
      </c>
    </row>
    <row r="59" spans="1:17" s="2" customFormat="1" ht="12" customHeight="1">
      <c r="A59" s="24"/>
      <c r="B59" s="33">
        <v>6</v>
      </c>
      <c r="C59" s="12" t="s">
        <v>109</v>
      </c>
      <c r="D59" s="20"/>
      <c r="E59" s="20"/>
      <c r="F59" s="20"/>
      <c r="G59" s="20"/>
      <c r="H59" s="12"/>
      <c r="I59" s="34"/>
      <c r="J59" s="12"/>
      <c r="K59" s="292">
        <f>P58</f>
        <v>0</v>
      </c>
      <c r="L59" s="292"/>
      <c r="M59" s="292"/>
      <c r="O59" s="75"/>
      <c r="P59" s="78"/>
    </row>
    <row r="60" spans="1:17" s="2" customFormat="1" ht="12" customHeight="1">
      <c r="A60" s="24"/>
      <c r="B60" s="33">
        <v>7</v>
      </c>
      <c r="C60" s="12" t="s">
        <v>110</v>
      </c>
      <c r="D60" s="20"/>
      <c r="E60" s="20"/>
      <c r="F60" s="20" t="s">
        <v>111</v>
      </c>
      <c r="G60" s="20"/>
      <c r="H60" s="12"/>
      <c r="I60" s="34"/>
      <c r="J60" s="95"/>
      <c r="K60" s="294">
        <f>SUM(S31:S37)*Rates!B10/12</f>
        <v>0</v>
      </c>
      <c r="L60" s="294"/>
      <c r="M60" s="294"/>
      <c r="O60" s="75"/>
      <c r="P60" s="78"/>
    </row>
    <row r="61" spans="1:17" s="2" customFormat="1" ht="12" customHeight="1">
      <c r="A61" s="24"/>
      <c r="B61" s="33">
        <v>8</v>
      </c>
      <c r="C61" s="12" t="s">
        <v>110</v>
      </c>
      <c r="D61" s="20"/>
      <c r="E61" s="20"/>
      <c r="F61" s="20" t="s">
        <v>112</v>
      </c>
      <c r="G61" s="302"/>
      <c r="H61" s="302"/>
      <c r="I61" s="34"/>
      <c r="J61" s="95"/>
      <c r="K61" s="295"/>
      <c r="L61" s="296"/>
      <c r="M61" s="297"/>
      <c r="O61" s="75"/>
      <c r="P61" s="220"/>
    </row>
    <row r="62" spans="1:17" s="2" customFormat="1" ht="12" customHeight="1">
      <c r="A62" s="24"/>
      <c r="B62" s="12"/>
      <c r="C62" s="12" t="s">
        <v>113</v>
      </c>
      <c r="D62" s="20"/>
      <c r="E62" s="20"/>
      <c r="F62" s="20"/>
      <c r="G62" s="20"/>
      <c r="H62" s="12"/>
      <c r="I62" s="34"/>
      <c r="J62" s="12"/>
      <c r="K62" s="289">
        <f>SUM(K54:K61)</f>
        <v>0</v>
      </c>
      <c r="L62" s="289"/>
      <c r="M62" s="289"/>
      <c r="O62" s="38"/>
    </row>
    <row r="63" spans="1:17" s="2" customFormat="1" ht="12" customHeight="1">
      <c r="A63" s="24" t="s">
        <v>114</v>
      </c>
      <c r="B63" s="95" t="s">
        <v>115</v>
      </c>
      <c r="C63" s="12"/>
      <c r="D63" s="19"/>
      <c r="E63" s="19"/>
      <c r="F63" s="19"/>
      <c r="G63" s="19"/>
      <c r="H63" s="12"/>
      <c r="I63" s="34"/>
      <c r="J63" s="12"/>
      <c r="K63" s="289">
        <f>SUM(K62+K52+K46+K42+K35)</f>
        <v>0</v>
      </c>
      <c r="L63" s="289"/>
      <c r="M63" s="289"/>
      <c r="O63" s="38"/>
    </row>
    <row r="64" spans="1:17" s="2" customFormat="1" ht="12" customHeight="1">
      <c r="A64" s="22" t="s">
        <v>116</v>
      </c>
      <c r="B64" s="4" t="s">
        <v>117</v>
      </c>
      <c r="C64" s="4"/>
      <c r="D64" s="21"/>
      <c r="E64" s="4"/>
      <c r="F64" s="207"/>
      <c r="G64" s="207"/>
      <c r="H64" s="39"/>
      <c r="I64" s="4"/>
      <c r="J64" s="4"/>
      <c r="K64" s="290"/>
      <c r="L64" s="290"/>
      <c r="M64" s="290"/>
      <c r="O64" s="38"/>
      <c r="P64" s="80"/>
    </row>
    <row r="65" spans="1:19" s="2" customFormat="1" ht="12" customHeight="1">
      <c r="A65" s="22"/>
      <c r="B65" s="4"/>
      <c r="C65" s="4"/>
      <c r="D65" s="210" t="s">
        <v>118</v>
      </c>
      <c r="E65" s="21"/>
      <c r="F65" s="208">
        <f>(K35+K46+K62)-K60-K59+Q58</f>
        <v>0</v>
      </c>
      <c r="G65" s="130"/>
      <c r="H65" s="211"/>
      <c r="I65" s="209">
        <f>Rates!B29</f>
        <v>0.49</v>
      </c>
      <c r="J65" s="4" t="s">
        <v>119</v>
      </c>
      <c r="K65" s="289">
        <f>ROUND(F65*I65,0)</f>
        <v>0</v>
      </c>
      <c r="L65" s="289"/>
      <c r="M65" s="289"/>
      <c r="O65" s="38"/>
    </row>
    <row r="66" spans="1:19" s="2" customFormat="1" ht="12" customHeight="1">
      <c r="A66" s="22"/>
      <c r="B66" s="97" t="s">
        <v>120</v>
      </c>
      <c r="C66" s="4"/>
      <c r="D66" s="21"/>
      <c r="E66" s="21"/>
      <c r="F66" s="13"/>
      <c r="G66" s="56"/>
      <c r="H66" s="57"/>
      <c r="I66" s="4"/>
      <c r="J66" s="4"/>
      <c r="K66" s="289">
        <f>K65</f>
        <v>0</v>
      </c>
      <c r="L66" s="289"/>
      <c r="M66" s="289"/>
      <c r="O66" s="38"/>
    </row>
    <row r="67" spans="1:19" s="2" customFormat="1" ht="12" customHeight="1">
      <c r="A67" s="24" t="s">
        <v>121</v>
      </c>
      <c r="B67" s="95" t="s">
        <v>122</v>
      </c>
      <c r="C67" s="12"/>
      <c r="D67" s="19"/>
      <c r="E67" s="19"/>
      <c r="F67" s="19"/>
      <c r="G67" s="19"/>
      <c r="H67" s="12"/>
      <c r="I67" s="34"/>
      <c r="J67" s="12"/>
      <c r="K67" s="289">
        <f>K66+K63</f>
        <v>0</v>
      </c>
      <c r="L67" s="289"/>
      <c r="M67" s="289"/>
      <c r="O67" s="38"/>
    </row>
    <row r="68" spans="1:19" s="2" customFormat="1" ht="12" customHeight="1">
      <c r="A68" s="24" t="s">
        <v>123</v>
      </c>
      <c r="B68" s="12" t="s">
        <v>124</v>
      </c>
      <c r="C68" s="12"/>
      <c r="D68" s="19"/>
      <c r="E68" s="19"/>
      <c r="F68" s="19"/>
      <c r="G68" s="19"/>
      <c r="H68" s="12"/>
      <c r="I68" s="34"/>
      <c r="J68" s="12"/>
      <c r="K68" s="291"/>
      <c r="L68" s="291"/>
      <c r="M68" s="291"/>
      <c r="O68" s="38"/>
    </row>
    <row r="69" spans="1:19" s="2" customFormat="1" ht="12" customHeight="1">
      <c r="A69" s="24" t="s">
        <v>125</v>
      </c>
      <c r="B69" s="95" t="s">
        <v>126</v>
      </c>
      <c r="C69" s="12"/>
      <c r="D69" s="19"/>
      <c r="E69" s="19"/>
      <c r="F69" s="19"/>
      <c r="G69" s="19"/>
      <c r="H69" s="12"/>
      <c r="I69" s="34"/>
      <c r="J69" s="12"/>
      <c r="K69" s="289">
        <f>K67-K68</f>
        <v>0</v>
      </c>
      <c r="L69" s="289"/>
      <c r="M69" s="289"/>
      <c r="N69" s="221"/>
      <c r="O69" s="38"/>
    </row>
    <row r="70" spans="1:19" s="2" customFormat="1" ht="12" customHeight="1">
      <c r="A70" s="1"/>
      <c r="B70"/>
      <c r="C70"/>
      <c r="D70" s="6"/>
      <c r="E70" s="6"/>
      <c r="F70" s="6"/>
      <c r="G70"/>
      <c r="H70"/>
      <c r="I70"/>
      <c r="J70" s="11"/>
      <c r="K70"/>
      <c r="L70"/>
      <c r="M70" s="47"/>
      <c r="O70" s="38"/>
    </row>
    <row r="71" spans="1:19" s="2" customFormat="1" ht="12" customHeight="1">
      <c r="A71" s="1"/>
      <c r="B71"/>
      <c r="C71"/>
      <c r="D71" s="6"/>
      <c r="E71" s="6"/>
      <c r="F71" s="6"/>
      <c r="G71"/>
      <c r="H71"/>
      <c r="I71"/>
      <c r="J71" s="11"/>
      <c r="K71"/>
      <c r="L71"/>
      <c r="M71" s="47"/>
      <c r="O71" s="38"/>
    </row>
    <row r="72" spans="1:19" ht="12" customHeight="1">
      <c r="A72" s="1"/>
      <c r="K72"/>
      <c r="M72" s="47"/>
      <c r="N72" s="47"/>
      <c r="O72" s="38"/>
      <c r="P72" s="2"/>
      <c r="Q72" s="2"/>
      <c r="R72" s="2"/>
      <c r="S72" s="2"/>
    </row>
    <row r="73" spans="1:19" ht="12" customHeight="1">
      <c r="A73" s="1"/>
      <c r="K73"/>
      <c r="M73" s="47"/>
      <c r="O73" s="38"/>
      <c r="P73" s="2"/>
      <c r="Q73" s="2"/>
      <c r="R73" s="2"/>
    </row>
    <row r="74" spans="1:19" ht="12" customHeight="1">
      <c r="A74" s="1"/>
      <c r="K74"/>
      <c r="M74" s="47"/>
      <c r="O74" s="38"/>
      <c r="P74" s="2"/>
      <c r="Q74" s="2"/>
      <c r="R74" s="2"/>
    </row>
    <row r="75" spans="1:19" ht="12" customHeight="1">
      <c r="A75" s="1"/>
      <c r="K75"/>
      <c r="M75" s="47"/>
      <c r="O75" s="38"/>
      <c r="P75" s="2"/>
      <c r="Q75" s="2"/>
      <c r="R75" s="2"/>
    </row>
    <row r="76" spans="1:19" ht="12" customHeight="1">
      <c r="A76" s="1"/>
      <c r="K76"/>
      <c r="M76" s="47"/>
      <c r="O76" s="38"/>
      <c r="P76" s="2"/>
      <c r="Q76" s="2"/>
    </row>
    <row r="77" spans="1:19" ht="12" customHeight="1">
      <c r="A77" s="1"/>
      <c r="K77"/>
      <c r="M77" s="47"/>
      <c r="O77" s="47"/>
      <c r="P77" s="47"/>
      <c r="Q77" s="47"/>
    </row>
    <row r="78" spans="1:19" ht="12" customHeight="1">
      <c r="A78" s="1"/>
      <c r="K78"/>
      <c r="M78" s="47"/>
    </row>
    <row r="79" spans="1:19" ht="12" customHeight="1">
      <c r="A79" s="1"/>
      <c r="K79"/>
      <c r="M79" s="47"/>
    </row>
    <row r="80" spans="1:19" ht="12" customHeight="1">
      <c r="A80" s="1"/>
      <c r="K80"/>
      <c r="M80" s="47"/>
    </row>
    <row r="81" spans="1:13" ht="12" customHeight="1">
      <c r="A81" s="1"/>
      <c r="K81"/>
      <c r="M81" s="47"/>
    </row>
    <row r="82" spans="1:13" ht="12" customHeight="1">
      <c r="A82" s="1"/>
      <c r="K82"/>
      <c r="M82" s="47"/>
    </row>
    <row r="83" spans="1:13" ht="12" customHeight="1">
      <c r="A83" s="1"/>
      <c r="K83"/>
      <c r="M83" s="47"/>
    </row>
    <row r="84" spans="1:13" ht="12" customHeight="1">
      <c r="A84" s="1"/>
      <c r="K84"/>
      <c r="M84" s="47"/>
    </row>
    <row r="85" spans="1:13" ht="12" customHeight="1">
      <c r="A85" s="1"/>
      <c r="K85"/>
      <c r="M85" s="47"/>
    </row>
    <row r="86" spans="1:13" ht="12" customHeight="1">
      <c r="A86" s="1"/>
      <c r="K86"/>
      <c r="M86" s="47"/>
    </row>
    <row r="87" spans="1:13" ht="12" customHeight="1">
      <c r="A87" s="1"/>
      <c r="K87"/>
      <c r="M87" s="47"/>
    </row>
    <row r="88" spans="1:13" ht="12" customHeight="1">
      <c r="A88" s="1"/>
      <c r="K88"/>
      <c r="M88" s="47"/>
    </row>
    <row r="89" spans="1:13" ht="12" customHeight="1">
      <c r="A89" s="1"/>
      <c r="K89"/>
      <c r="M89" s="47"/>
    </row>
    <row r="90" spans="1:13" ht="12" customHeight="1">
      <c r="A90" s="1"/>
      <c r="K90"/>
      <c r="M90" s="47"/>
    </row>
    <row r="91" spans="1:13" ht="12" customHeight="1">
      <c r="A91" s="1"/>
      <c r="K91"/>
      <c r="M91" s="47"/>
    </row>
    <row r="92" spans="1:13" ht="12" customHeight="1">
      <c r="A92" s="1"/>
      <c r="K92"/>
      <c r="M92" s="47"/>
    </row>
    <row r="93" spans="1:13" ht="12" customHeight="1">
      <c r="A93" s="1"/>
      <c r="K93"/>
      <c r="M93" s="47"/>
    </row>
    <row r="94" spans="1:13" ht="12" customHeight="1">
      <c r="A94" s="1"/>
      <c r="K94"/>
      <c r="M94" s="47"/>
    </row>
    <row r="95" spans="1:13" ht="12" customHeight="1">
      <c r="A95" s="1"/>
      <c r="K95"/>
      <c r="M95" s="47"/>
    </row>
    <row r="96" spans="1:13" ht="12" customHeight="1">
      <c r="A96" s="1"/>
      <c r="K96"/>
      <c r="M96" s="47"/>
    </row>
    <row r="97" spans="1:13" ht="12" customHeight="1">
      <c r="A97" s="1"/>
      <c r="K97"/>
      <c r="M97" s="47"/>
    </row>
    <row r="98" spans="1:13" ht="12" customHeight="1">
      <c r="A98" s="1"/>
      <c r="K98"/>
      <c r="M98" s="47"/>
    </row>
    <row r="99" spans="1:13" ht="12" customHeight="1">
      <c r="A99" s="1"/>
      <c r="K99"/>
      <c r="M99" s="47"/>
    </row>
    <row r="100" spans="1:13" ht="12" customHeight="1">
      <c r="A100" s="1"/>
      <c r="K100"/>
      <c r="M100" s="47"/>
    </row>
    <row r="101" spans="1:13" ht="12" customHeight="1">
      <c r="A101" s="1"/>
      <c r="K101"/>
      <c r="M101" s="47"/>
    </row>
    <row r="102" spans="1:13" ht="12" customHeight="1">
      <c r="A102" s="1"/>
      <c r="K102"/>
      <c r="M102" s="47"/>
    </row>
    <row r="103" spans="1:13" ht="12" customHeight="1">
      <c r="A103" s="1"/>
      <c r="K103"/>
      <c r="M103" s="47"/>
    </row>
    <row r="104" spans="1:13" ht="12" customHeight="1">
      <c r="A104" s="1"/>
      <c r="K104"/>
      <c r="M104" s="47"/>
    </row>
    <row r="105" spans="1:13" ht="12" customHeight="1">
      <c r="A105" s="1"/>
      <c r="K105"/>
      <c r="M105" s="47"/>
    </row>
    <row r="106" spans="1:13" ht="12" customHeight="1">
      <c r="A106" s="1"/>
      <c r="K106"/>
      <c r="M106" s="47"/>
    </row>
    <row r="107" spans="1:13" ht="12" customHeight="1">
      <c r="A107" s="1"/>
      <c r="K107"/>
      <c r="M107" s="47"/>
    </row>
    <row r="108" spans="1:13" ht="12" customHeight="1">
      <c r="A108" s="1"/>
      <c r="K108"/>
      <c r="M108" s="47"/>
    </row>
    <row r="109" spans="1:13" ht="12" customHeight="1">
      <c r="A109" s="1"/>
      <c r="K109"/>
      <c r="M109" s="47"/>
    </row>
    <row r="110" spans="1:13" ht="12" customHeight="1">
      <c r="A110" s="1"/>
      <c r="K110"/>
      <c r="M110" s="47"/>
    </row>
    <row r="111" spans="1:13" ht="12" customHeight="1">
      <c r="A111" s="1"/>
      <c r="K111"/>
      <c r="M111" s="47"/>
    </row>
    <row r="112" spans="1:13" ht="12" customHeight="1">
      <c r="A112" s="1"/>
      <c r="K112"/>
      <c r="M112" s="47"/>
    </row>
    <row r="113" spans="2:15" s="1" customFormat="1" ht="12" customHeight="1">
      <c r="B113"/>
      <c r="C113"/>
      <c r="D113" s="6"/>
      <c r="E113" s="6"/>
      <c r="F113" s="6"/>
      <c r="G113"/>
      <c r="H113"/>
      <c r="I113"/>
      <c r="J113" s="11"/>
      <c r="K113"/>
      <c r="L113"/>
      <c r="M113" s="47"/>
      <c r="O113" s="37"/>
    </row>
    <row r="114" spans="2:15" s="1" customFormat="1" ht="12" customHeight="1">
      <c r="B114"/>
      <c r="C114"/>
      <c r="D114" s="6"/>
      <c r="E114" s="6"/>
      <c r="F114" s="6"/>
      <c r="G114"/>
      <c r="H114"/>
      <c r="I114"/>
      <c r="J114" s="11"/>
      <c r="K114"/>
      <c r="L114"/>
      <c r="M114" s="47"/>
      <c r="O114" s="37"/>
    </row>
    <row r="115" spans="2:15" s="1" customFormat="1" ht="12" customHeight="1">
      <c r="B115"/>
      <c r="C115"/>
      <c r="D115" s="6"/>
      <c r="E115" s="6"/>
      <c r="F115" s="6"/>
      <c r="G115"/>
      <c r="H115"/>
      <c r="I115"/>
      <c r="J115" s="11"/>
      <c r="K115"/>
      <c r="L115"/>
      <c r="M115" s="47"/>
      <c r="O115" s="37"/>
    </row>
    <row r="116" spans="2:15" s="1" customFormat="1" ht="12" customHeight="1">
      <c r="B116"/>
      <c r="C116"/>
      <c r="D116" s="6"/>
      <c r="E116" s="6"/>
      <c r="F116" s="6"/>
      <c r="G116"/>
      <c r="H116"/>
      <c r="I116"/>
      <c r="J116" s="11"/>
      <c r="K116"/>
      <c r="L116"/>
      <c r="M116" s="47"/>
      <c r="O116" s="37"/>
    </row>
    <row r="117" spans="2:15" s="1" customFormat="1" ht="12" customHeight="1">
      <c r="B117"/>
      <c r="C117"/>
      <c r="D117" s="6"/>
      <c r="E117" s="6"/>
      <c r="F117" s="6"/>
      <c r="G117"/>
      <c r="H117"/>
      <c r="I117"/>
      <c r="J117" s="11"/>
      <c r="K117"/>
      <c r="L117"/>
      <c r="M117" s="47"/>
      <c r="O117" s="37"/>
    </row>
    <row r="118" spans="2:15" s="1" customFormat="1" ht="12" customHeight="1">
      <c r="B118"/>
      <c r="C118"/>
      <c r="D118" s="6"/>
      <c r="E118" s="6"/>
      <c r="F118" s="6"/>
      <c r="G118"/>
      <c r="H118"/>
      <c r="I118"/>
      <c r="J118" s="11"/>
      <c r="K118"/>
      <c r="L118"/>
      <c r="M118" s="47"/>
      <c r="O118" s="37"/>
    </row>
    <row r="119" spans="2:15" s="1" customFormat="1" ht="12" customHeight="1">
      <c r="B119"/>
      <c r="C119"/>
      <c r="D119" s="6"/>
      <c r="E119" s="6"/>
      <c r="F119" s="6"/>
      <c r="G119"/>
      <c r="H119"/>
      <c r="I119"/>
      <c r="J119" s="11"/>
      <c r="K119"/>
      <c r="L119"/>
      <c r="M119" s="47"/>
      <c r="O119" s="37"/>
    </row>
    <row r="120" spans="2:15" s="1" customFormat="1" ht="12" customHeight="1">
      <c r="B120"/>
      <c r="C120"/>
      <c r="D120" s="6"/>
      <c r="E120" s="6"/>
      <c r="F120" s="6"/>
      <c r="G120"/>
      <c r="H120"/>
      <c r="I120"/>
      <c r="J120" s="11"/>
      <c r="K120"/>
      <c r="L120"/>
      <c r="M120" s="47"/>
      <c r="O120" s="37"/>
    </row>
    <row r="121" spans="2:15" s="1" customFormat="1" ht="12" customHeight="1">
      <c r="B121"/>
      <c r="C121"/>
      <c r="D121" s="6"/>
      <c r="E121" s="6"/>
      <c r="F121" s="6"/>
      <c r="G121"/>
      <c r="H121"/>
      <c r="I121"/>
      <c r="J121" s="11"/>
      <c r="K121"/>
      <c r="L121"/>
      <c r="M121" s="47"/>
      <c r="O121" s="37"/>
    </row>
    <row r="122" spans="2:15" s="1" customFormat="1" ht="12" customHeight="1">
      <c r="B122"/>
      <c r="C122"/>
      <c r="D122" s="6"/>
      <c r="E122" s="6"/>
      <c r="F122" s="6"/>
      <c r="G122"/>
      <c r="H122"/>
      <c r="I122"/>
      <c r="J122" s="11"/>
      <c r="K122"/>
      <c r="L122"/>
      <c r="M122" s="47"/>
      <c r="O122" s="37"/>
    </row>
    <row r="123" spans="2:15" s="1" customFormat="1" ht="12" customHeight="1">
      <c r="B123"/>
      <c r="C123"/>
      <c r="D123" s="6"/>
      <c r="E123" s="6"/>
      <c r="F123" s="6"/>
      <c r="G123"/>
      <c r="H123"/>
      <c r="I123"/>
      <c r="J123" s="11"/>
      <c r="K123"/>
      <c r="L123"/>
      <c r="M123" s="47"/>
      <c r="O123" s="37"/>
    </row>
    <row r="124" spans="2:15" s="1" customFormat="1" ht="12" customHeight="1">
      <c r="B124"/>
      <c r="C124"/>
      <c r="D124" s="6"/>
      <c r="E124" s="6"/>
      <c r="F124" s="6"/>
      <c r="G124"/>
      <c r="H124"/>
      <c r="I124"/>
      <c r="J124" s="11"/>
      <c r="K124"/>
      <c r="L124"/>
      <c r="M124" s="47"/>
      <c r="O124" s="37"/>
    </row>
    <row r="125" spans="2:15" s="1" customFormat="1" ht="12" customHeight="1">
      <c r="B125"/>
      <c r="C125"/>
      <c r="D125" s="6"/>
      <c r="E125" s="6"/>
      <c r="F125" s="6"/>
      <c r="G125"/>
      <c r="H125"/>
      <c r="I125"/>
      <c r="J125" s="11"/>
      <c r="K125"/>
      <c r="L125"/>
      <c r="M125" s="47"/>
      <c r="O125" s="37"/>
    </row>
    <row r="126" spans="2:15" s="1" customFormat="1" ht="12" customHeight="1">
      <c r="B126"/>
      <c r="C126"/>
      <c r="D126" s="6"/>
      <c r="E126" s="6"/>
      <c r="F126" s="6"/>
      <c r="G126"/>
      <c r="H126"/>
      <c r="I126"/>
      <c r="J126" s="11"/>
      <c r="K126"/>
      <c r="L126"/>
      <c r="M126" s="47"/>
      <c r="O126" s="37"/>
    </row>
    <row r="127" spans="2:15" s="1" customFormat="1" ht="12" customHeight="1">
      <c r="B127"/>
      <c r="C127"/>
      <c r="D127" s="6"/>
      <c r="E127" s="6"/>
      <c r="F127" s="6"/>
      <c r="G127"/>
      <c r="H127"/>
      <c r="I127"/>
      <c r="J127" s="11"/>
      <c r="K127"/>
      <c r="L127"/>
      <c r="M127" s="47"/>
      <c r="O127" s="37"/>
    </row>
    <row r="128" spans="2:15" s="1" customFormat="1" ht="12" customHeight="1">
      <c r="B128"/>
      <c r="C128"/>
      <c r="D128" s="6"/>
      <c r="E128" s="6"/>
      <c r="F128" s="6"/>
      <c r="G128"/>
      <c r="H128"/>
      <c r="I128"/>
      <c r="J128" s="11"/>
      <c r="K128"/>
      <c r="L128"/>
      <c r="M128" s="47"/>
      <c r="O128" s="37"/>
    </row>
    <row r="129" spans="2:15" s="1" customFormat="1" ht="12" customHeight="1">
      <c r="B129"/>
      <c r="C129"/>
      <c r="D129" s="6"/>
      <c r="E129" s="6"/>
      <c r="F129" s="6"/>
      <c r="G129"/>
      <c r="H129"/>
      <c r="I129"/>
      <c r="J129" s="11"/>
      <c r="K129"/>
      <c r="L129"/>
      <c r="M129" s="47"/>
      <c r="O129" s="37"/>
    </row>
    <row r="130" spans="2:15" s="1" customFormat="1" ht="12" customHeight="1">
      <c r="B130"/>
      <c r="C130"/>
      <c r="D130" s="6"/>
      <c r="E130" s="6"/>
      <c r="F130" s="6"/>
      <c r="G130"/>
      <c r="H130"/>
      <c r="I130"/>
      <c r="J130" s="11"/>
      <c r="K130"/>
      <c r="L130"/>
      <c r="M130" s="47"/>
      <c r="O130" s="37"/>
    </row>
    <row r="131" spans="2:15" s="1" customFormat="1" ht="12" customHeight="1">
      <c r="B131"/>
      <c r="C131"/>
      <c r="D131" s="6"/>
      <c r="E131" s="6"/>
      <c r="F131" s="6"/>
      <c r="G131"/>
      <c r="H131"/>
      <c r="I131"/>
      <c r="J131" s="11"/>
      <c r="K131"/>
      <c r="L131"/>
      <c r="M131" s="47"/>
      <c r="O131" s="37"/>
    </row>
    <row r="132" spans="2:15" s="1" customFormat="1" ht="12" customHeight="1">
      <c r="B132"/>
      <c r="C132"/>
      <c r="D132" s="6"/>
      <c r="E132" s="6"/>
      <c r="F132" s="6"/>
      <c r="G132"/>
      <c r="H132"/>
      <c r="I132"/>
      <c r="J132" s="11"/>
      <c r="K132"/>
      <c r="L132"/>
      <c r="M132" s="47"/>
      <c r="O132" s="37"/>
    </row>
    <row r="133" spans="2:15" s="1" customFormat="1" ht="12" customHeight="1">
      <c r="B133"/>
      <c r="C133"/>
      <c r="D133" s="6"/>
      <c r="E133" s="6"/>
      <c r="F133" s="6"/>
      <c r="G133"/>
      <c r="H133"/>
      <c r="I133"/>
      <c r="J133" s="11"/>
      <c r="K133"/>
      <c r="L133"/>
      <c r="M133" s="47"/>
      <c r="O133" s="37"/>
    </row>
    <row r="134" spans="2:15" s="1" customFormat="1" ht="12" customHeight="1">
      <c r="B134"/>
      <c r="C134"/>
      <c r="D134" s="6"/>
      <c r="E134" s="6"/>
      <c r="F134" s="6"/>
      <c r="G134"/>
      <c r="H134"/>
      <c r="I134"/>
      <c r="J134" s="11"/>
      <c r="K134"/>
      <c r="L134"/>
      <c r="M134" s="47"/>
      <c r="O134" s="37"/>
    </row>
    <row r="135" spans="2:15" s="1" customFormat="1" ht="12" customHeight="1">
      <c r="B135"/>
      <c r="C135"/>
      <c r="D135" s="6"/>
      <c r="E135" s="6"/>
      <c r="F135" s="6"/>
      <c r="G135"/>
      <c r="H135"/>
      <c r="I135"/>
      <c r="J135" s="11"/>
      <c r="K135"/>
      <c r="L135"/>
      <c r="M135" s="47"/>
      <c r="O135" s="37"/>
    </row>
    <row r="136" spans="2:15" s="1" customFormat="1" ht="12" customHeight="1">
      <c r="B136"/>
      <c r="C136"/>
      <c r="D136" s="6"/>
      <c r="E136" s="6"/>
      <c r="F136" s="6"/>
      <c r="G136"/>
      <c r="H136"/>
      <c r="I136"/>
      <c r="J136" s="11"/>
      <c r="K136"/>
      <c r="L136"/>
      <c r="M136" s="47"/>
      <c r="O136" s="37"/>
    </row>
    <row r="137" spans="2:15" s="1" customFormat="1" ht="12" customHeight="1">
      <c r="B137"/>
      <c r="C137"/>
      <c r="D137" s="6"/>
      <c r="E137" s="6"/>
      <c r="F137" s="6"/>
      <c r="G137"/>
      <c r="H137"/>
      <c r="I137"/>
      <c r="J137" s="11"/>
      <c r="K137"/>
      <c r="L137"/>
      <c r="M137" s="47"/>
      <c r="O137" s="37"/>
    </row>
    <row r="138" spans="2:15" s="1" customFormat="1" ht="12" customHeight="1">
      <c r="B138"/>
      <c r="C138"/>
      <c r="D138" s="6"/>
      <c r="E138" s="6"/>
      <c r="F138" s="6"/>
      <c r="G138"/>
      <c r="H138"/>
      <c r="I138"/>
      <c r="J138" s="11"/>
      <c r="K138"/>
      <c r="L138"/>
      <c r="M138" s="47"/>
      <c r="O138" s="37"/>
    </row>
    <row r="139" spans="2:15" s="1" customFormat="1" ht="12" customHeight="1">
      <c r="B139"/>
      <c r="C139"/>
      <c r="D139" s="6"/>
      <c r="E139" s="6"/>
      <c r="F139" s="6"/>
      <c r="G139"/>
      <c r="H139"/>
      <c r="I139"/>
      <c r="J139" s="11"/>
      <c r="K139"/>
      <c r="L139"/>
      <c r="M139" s="47"/>
      <c r="O139" s="37"/>
    </row>
    <row r="140" spans="2:15" s="1" customFormat="1" ht="12" customHeight="1">
      <c r="B140"/>
      <c r="C140"/>
      <c r="D140" s="6"/>
      <c r="E140" s="6"/>
      <c r="F140" s="6"/>
      <c r="G140"/>
      <c r="H140"/>
      <c r="I140"/>
      <c r="J140" s="11"/>
      <c r="K140"/>
      <c r="L140"/>
      <c r="M140" s="47"/>
      <c r="O140" s="37"/>
    </row>
    <row r="141" spans="2:15" s="1" customFormat="1" ht="12" customHeight="1">
      <c r="B141"/>
      <c r="C141"/>
      <c r="D141" s="6"/>
      <c r="E141" s="6"/>
      <c r="F141" s="6"/>
      <c r="G141"/>
      <c r="H141"/>
      <c r="I141"/>
      <c r="J141" s="11"/>
      <c r="K141"/>
      <c r="L141"/>
      <c r="M141" s="47"/>
      <c r="O141" s="37"/>
    </row>
    <row r="142" spans="2:15" s="1" customFormat="1" ht="12" customHeight="1">
      <c r="B142"/>
      <c r="C142"/>
      <c r="D142" s="6"/>
      <c r="E142" s="6"/>
      <c r="F142" s="6"/>
      <c r="G142"/>
      <c r="H142"/>
      <c r="I142"/>
      <c r="J142" s="11"/>
      <c r="K142"/>
      <c r="L142"/>
      <c r="M142" s="47"/>
      <c r="O142" s="37"/>
    </row>
    <row r="143" spans="2:15" s="1" customFormat="1" ht="12" customHeight="1">
      <c r="B143"/>
      <c r="C143"/>
      <c r="D143" s="6"/>
      <c r="E143" s="6"/>
      <c r="F143" s="6"/>
      <c r="G143"/>
      <c r="H143"/>
      <c r="I143"/>
      <c r="J143" s="11"/>
      <c r="K143"/>
      <c r="L143"/>
      <c r="M143" s="47"/>
      <c r="O143" s="37"/>
    </row>
    <row r="144" spans="2:15" s="1" customFormat="1" ht="12" customHeight="1">
      <c r="B144"/>
      <c r="C144"/>
      <c r="D144" s="6"/>
      <c r="E144" s="6"/>
      <c r="F144" s="6"/>
      <c r="G144"/>
      <c r="H144"/>
      <c r="I144"/>
      <c r="J144" s="11"/>
      <c r="K144"/>
      <c r="L144"/>
      <c r="M144" s="47"/>
      <c r="O144" s="37"/>
    </row>
    <row r="145" spans="2:15" s="1" customFormat="1" ht="12" customHeight="1">
      <c r="B145"/>
      <c r="C145"/>
      <c r="D145" s="6"/>
      <c r="E145" s="6"/>
      <c r="F145" s="6"/>
      <c r="G145"/>
      <c r="H145"/>
      <c r="I145"/>
      <c r="J145" s="11"/>
      <c r="K145"/>
      <c r="L145"/>
      <c r="M145" s="47"/>
      <c r="O145" s="37"/>
    </row>
    <row r="146" spans="2:15" s="1" customFormat="1" ht="12" customHeight="1">
      <c r="B146"/>
      <c r="C146"/>
      <c r="D146" s="6"/>
      <c r="E146" s="6"/>
      <c r="F146" s="6"/>
      <c r="G146"/>
      <c r="H146"/>
      <c r="I146"/>
      <c r="J146" s="11"/>
      <c r="K146"/>
      <c r="L146"/>
      <c r="M146" s="47"/>
      <c r="O146" s="37"/>
    </row>
    <row r="147" spans="2:15" s="1" customFormat="1" ht="12" customHeight="1">
      <c r="B147"/>
      <c r="C147"/>
      <c r="D147" s="6"/>
      <c r="E147" s="6"/>
      <c r="F147" s="6"/>
      <c r="G147"/>
      <c r="H147"/>
      <c r="I147"/>
      <c r="J147" s="11"/>
      <c r="K147"/>
      <c r="L147"/>
      <c r="M147" s="47"/>
      <c r="O147" s="37"/>
    </row>
    <row r="148" spans="2:15" s="1" customFormat="1" ht="12" customHeight="1">
      <c r="B148"/>
      <c r="C148"/>
      <c r="D148" s="6"/>
      <c r="E148" s="6"/>
      <c r="F148" s="6"/>
      <c r="G148"/>
      <c r="H148"/>
      <c r="I148"/>
      <c r="J148" s="11"/>
      <c r="K148"/>
      <c r="L148"/>
      <c r="M148" s="47"/>
      <c r="O148" s="37"/>
    </row>
    <row r="149" spans="2:15" s="1" customFormat="1" ht="12" customHeight="1">
      <c r="B149"/>
      <c r="C149"/>
      <c r="D149" s="6"/>
      <c r="E149" s="6"/>
      <c r="F149" s="6"/>
      <c r="G149"/>
      <c r="H149"/>
      <c r="I149"/>
      <c r="J149" s="11"/>
      <c r="K149"/>
      <c r="L149"/>
      <c r="M149" s="47"/>
      <c r="O149" s="37"/>
    </row>
    <row r="150" spans="2:15" s="1" customFormat="1" ht="12" customHeight="1">
      <c r="B150"/>
      <c r="C150"/>
      <c r="D150" s="6"/>
      <c r="E150" s="6"/>
      <c r="F150" s="6"/>
      <c r="G150"/>
      <c r="H150"/>
      <c r="I150"/>
      <c r="J150" s="11"/>
      <c r="K150"/>
      <c r="L150"/>
      <c r="M150" s="47"/>
      <c r="O150" s="37"/>
    </row>
    <row r="151" spans="2:15" s="1" customFormat="1" ht="12" customHeight="1">
      <c r="B151"/>
      <c r="C151"/>
      <c r="D151" s="6"/>
      <c r="E151" s="6"/>
      <c r="F151" s="6"/>
      <c r="G151"/>
      <c r="H151"/>
      <c r="I151"/>
      <c r="J151" s="11"/>
      <c r="K151"/>
      <c r="L151"/>
      <c r="M151" s="47"/>
      <c r="O151" s="37"/>
    </row>
    <row r="152" spans="2:15" s="1" customFormat="1" ht="12" customHeight="1">
      <c r="B152"/>
      <c r="C152"/>
      <c r="D152" s="6"/>
      <c r="E152" s="6"/>
      <c r="F152" s="6"/>
      <c r="G152"/>
      <c r="H152"/>
      <c r="I152"/>
      <c r="J152" s="11"/>
      <c r="K152"/>
      <c r="L152"/>
      <c r="M152" s="47"/>
      <c r="O152" s="37"/>
    </row>
    <row r="153" spans="2:15" s="1" customFormat="1" ht="12" customHeight="1">
      <c r="B153"/>
      <c r="C153"/>
      <c r="D153" s="6"/>
      <c r="E153" s="6"/>
      <c r="F153" s="6"/>
      <c r="G153"/>
      <c r="H153"/>
      <c r="I153"/>
      <c r="J153" s="11"/>
      <c r="K153"/>
      <c r="L153"/>
      <c r="M153" s="47"/>
      <c r="O153" s="37"/>
    </row>
    <row r="154" spans="2:15" s="1" customFormat="1" ht="12" customHeight="1">
      <c r="B154"/>
      <c r="C154"/>
      <c r="D154" s="6"/>
      <c r="E154" s="6"/>
      <c r="F154" s="6"/>
      <c r="G154"/>
      <c r="H154"/>
      <c r="I154"/>
      <c r="J154" s="11"/>
      <c r="K154"/>
      <c r="L154"/>
      <c r="M154" s="47"/>
      <c r="O154" s="37"/>
    </row>
    <row r="155" spans="2:15" s="1" customFormat="1" ht="12" customHeight="1">
      <c r="B155"/>
      <c r="C155"/>
      <c r="D155" s="6"/>
      <c r="E155" s="6"/>
      <c r="F155" s="6"/>
      <c r="G155"/>
      <c r="H155"/>
      <c r="I155"/>
      <c r="J155" s="11"/>
      <c r="K155"/>
      <c r="L155"/>
      <c r="M155" s="47"/>
      <c r="O155" s="37"/>
    </row>
    <row r="156" spans="2:15" s="1" customFormat="1" ht="12" customHeight="1">
      <c r="B156"/>
      <c r="C156"/>
      <c r="D156" s="6"/>
      <c r="E156" s="6"/>
      <c r="F156" s="6"/>
      <c r="G156"/>
      <c r="H156"/>
      <c r="I156"/>
      <c r="J156" s="11"/>
      <c r="K156"/>
      <c r="L156"/>
      <c r="M156" s="47"/>
      <c r="O156" s="37"/>
    </row>
    <row r="157" spans="2:15" s="1" customFormat="1" ht="12" customHeight="1">
      <c r="B157"/>
      <c r="C157"/>
      <c r="D157" s="6"/>
      <c r="E157" s="6"/>
      <c r="F157" s="6"/>
      <c r="G157"/>
      <c r="H157"/>
      <c r="I157"/>
      <c r="J157" s="11"/>
      <c r="K157"/>
      <c r="L157"/>
      <c r="M157" s="47"/>
      <c r="O157" s="37"/>
    </row>
    <row r="158" spans="2:15" s="1" customFormat="1" ht="12" customHeight="1">
      <c r="B158"/>
      <c r="C158"/>
      <c r="D158" s="6"/>
      <c r="E158" s="6"/>
      <c r="F158" s="6"/>
      <c r="G158"/>
      <c r="H158"/>
      <c r="I158"/>
      <c r="J158" s="11"/>
      <c r="K158"/>
      <c r="L158"/>
      <c r="M158" s="47"/>
      <c r="O158" s="37"/>
    </row>
    <row r="159" spans="2:15" s="1" customFormat="1" ht="12" customHeight="1">
      <c r="B159"/>
      <c r="C159"/>
      <c r="D159" s="6"/>
      <c r="E159" s="6"/>
      <c r="F159" s="6"/>
      <c r="G159"/>
      <c r="H159"/>
      <c r="I159"/>
      <c r="J159" s="11"/>
      <c r="K159"/>
      <c r="L159"/>
      <c r="M159" s="47"/>
      <c r="O159" s="37"/>
    </row>
    <row r="160" spans="2:15" s="1" customFormat="1" ht="12" customHeight="1">
      <c r="B160"/>
      <c r="C160"/>
      <c r="D160" s="6"/>
      <c r="E160" s="6"/>
      <c r="F160" s="6"/>
      <c r="G160"/>
      <c r="H160"/>
      <c r="I160"/>
      <c r="J160" s="11"/>
      <c r="K160"/>
      <c r="L160"/>
      <c r="M160" s="47"/>
      <c r="O160" s="37"/>
    </row>
    <row r="161" spans="2:15" s="1" customFormat="1" ht="12" customHeight="1">
      <c r="B161"/>
      <c r="C161"/>
      <c r="D161" s="6"/>
      <c r="E161" s="6"/>
      <c r="F161" s="6"/>
      <c r="G161"/>
      <c r="H161"/>
      <c r="I161"/>
      <c r="J161" s="11"/>
      <c r="K161"/>
      <c r="L161"/>
      <c r="M161" s="47"/>
      <c r="O161" s="37"/>
    </row>
    <row r="162" spans="2:15" s="1" customFormat="1" ht="12" customHeight="1">
      <c r="B162"/>
      <c r="C162"/>
      <c r="D162" s="6"/>
      <c r="E162" s="6"/>
      <c r="F162" s="6"/>
      <c r="G162"/>
      <c r="H162"/>
      <c r="I162"/>
      <c r="J162" s="11"/>
      <c r="K162"/>
      <c r="L162"/>
      <c r="M162" s="47"/>
      <c r="O162" s="37"/>
    </row>
    <row r="163" spans="2:15" s="1" customFormat="1" ht="12" customHeight="1">
      <c r="B163"/>
      <c r="C163"/>
      <c r="D163" s="6"/>
      <c r="E163" s="6"/>
      <c r="F163" s="6"/>
      <c r="G163"/>
      <c r="H163"/>
      <c r="I163"/>
      <c r="J163" s="11"/>
      <c r="K163"/>
      <c r="L163"/>
      <c r="M163" s="47"/>
      <c r="O163" s="37"/>
    </row>
    <row r="164" spans="2:15" s="1" customFormat="1" ht="12" customHeight="1">
      <c r="B164"/>
      <c r="C164"/>
      <c r="D164" s="6"/>
      <c r="E164" s="6"/>
      <c r="F164" s="6"/>
      <c r="G164"/>
      <c r="H164"/>
      <c r="I164"/>
      <c r="J164" s="11"/>
      <c r="K164"/>
      <c r="L164"/>
      <c r="M164" s="47"/>
      <c r="O164" s="37"/>
    </row>
    <row r="165" spans="2:15" s="1" customFormat="1" ht="12" customHeight="1">
      <c r="B165"/>
      <c r="C165"/>
      <c r="D165" s="6"/>
      <c r="E165" s="6"/>
      <c r="F165" s="6"/>
      <c r="G165"/>
      <c r="H165"/>
      <c r="I165"/>
      <c r="J165" s="11"/>
      <c r="K165"/>
      <c r="L165"/>
      <c r="M165" s="47"/>
      <c r="O165" s="37"/>
    </row>
    <row r="166" spans="2:15" s="1" customFormat="1" ht="12" customHeight="1">
      <c r="B166"/>
      <c r="C166"/>
      <c r="D166" s="6"/>
      <c r="E166" s="6"/>
      <c r="F166" s="6"/>
      <c r="G166"/>
      <c r="H166"/>
      <c r="I166"/>
      <c r="J166" s="11"/>
      <c r="K166"/>
      <c r="L166"/>
      <c r="M166" s="47"/>
      <c r="O166" s="37"/>
    </row>
    <row r="167" spans="2:15" s="1" customFormat="1" ht="12" customHeight="1">
      <c r="B167"/>
      <c r="C167"/>
      <c r="D167" s="6"/>
      <c r="E167" s="6"/>
      <c r="F167" s="6"/>
      <c r="G167"/>
      <c r="H167"/>
      <c r="I167"/>
      <c r="J167" s="11"/>
      <c r="K167"/>
      <c r="L167"/>
      <c r="M167" s="47"/>
      <c r="O167" s="37"/>
    </row>
    <row r="168" spans="2:15" s="1" customFormat="1" ht="12" customHeight="1">
      <c r="B168"/>
      <c r="C168"/>
      <c r="D168" s="6"/>
      <c r="E168" s="6"/>
      <c r="F168" s="6"/>
      <c r="G168"/>
      <c r="H168"/>
      <c r="I168"/>
      <c r="J168" s="11"/>
      <c r="K168"/>
      <c r="L168"/>
      <c r="M168" s="47"/>
      <c r="O168" s="37"/>
    </row>
    <row r="169" spans="2:15" s="1" customFormat="1" ht="12" customHeight="1">
      <c r="B169"/>
      <c r="C169"/>
      <c r="D169" s="6"/>
      <c r="E169" s="6"/>
      <c r="F169" s="6"/>
      <c r="G169"/>
      <c r="H169"/>
      <c r="I169"/>
      <c r="J169" s="11"/>
      <c r="K169"/>
      <c r="L169"/>
      <c r="M169" s="47"/>
      <c r="O169" s="37"/>
    </row>
    <row r="170" spans="2:15" s="1" customFormat="1" ht="12" customHeight="1">
      <c r="B170"/>
      <c r="C170"/>
      <c r="D170" s="6"/>
      <c r="E170" s="6"/>
      <c r="F170" s="6"/>
      <c r="G170"/>
      <c r="H170"/>
      <c r="I170"/>
      <c r="J170" s="11"/>
      <c r="K170"/>
      <c r="L170"/>
      <c r="M170" s="47"/>
      <c r="O170" s="37"/>
    </row>
    <row r="171" spans="2:15" s="1" customFormat="1" ht="12" customHeight="1">
      <c r="B171"/>
      <c r="C171"/>
      <c r="D171" s="6"/>
      <c r="E171" s="6"/>
      <c r="F171" s="6"/>
      <c r="G171"/>
      <c r="H171"/>
      <c r="I171"/>
      <c r="J171" s="11"/>
      <c r="K171"/>
      <c r="L171"/>
      <c r="M171" s="47"/>
      <c r="O171" s="37"/>
    </row>
    <row r="172" spans="2:15" s="1" customFormat="1" ht="12" customHeight="1">
      <c r="B172"/>
      <c r="C172"/>
      <c r="D172" s="6"/>
      <c r="E172" s="6"/>
      <c r="F172" s="6"/>
      <c r="G172"/>
      <c r="H172"/>
      <c r="I172"/>
      <c r="J172" s="11"/>
      <c r="K172"/>
      <c r="L172"/>
      <c r="M172" s="47"/>
      <c r="O172" s="37"/>
    </row>
    <row r="173" spans="2:15" s="1" customFormat="1" ht="12" customHeight="1">
      <c r="B173"/>
      <c r="C173"/>
      <c r="D173" s="6"/>
      <c r="E173" s="6"/>
      <c r="F173" s="6"/>
      <c r="G173"/>
      <c r="H173"/>
      <c r="I173"/>
      <c r="J173" s="11"/>
      <c r="K173"/>
      <c r="L173"/>
      <c r="M173" s="47"/>
      <c r="O173" s="37"/>
    </row>
    <row r="174" spans="2:15" s="1" customFormat="1" ht="12" customHeight="1">
      <c r="B174"/>
      <c r="C174"/>
      <c r="D174" s="6"/>
      <c r="E174" s="6"/>
      <c r="F174" s="6"/>
      <c r="G174"/>
      <c r="H174"/>
      <c r="I174"/>
      <c r="J174" s="11"/>
      <c r="K174"/>
      <c r="L174"/>
      <c r="M174" s="47"/>
      <c r="O174" s="37"/>
    </row>
    <row r="175" spans="2:15" s="1" customFormat="1" ht="12" customHeight="1">
      <c r="B175"/>
      <c r="C175"/>
      <c r="D175" s="6"/>
      <c r="E175" s="6"/>
      <c r="F175" s="6"/>
      <c r="G175"/>
      <c r="H175"/>
      <c r="I175"/>
      <c r="J175" s="11"/>
      <c r="K175"/>
      <c r="L175"/>
      <c r="M175" s="47"/>
      <c r="O175" s="37"/>
    </row>
    <row r="176" spans="2:15" s="1" customFormat="1" ht="12" customHeight="1">
      <c r="B176"/>
      <c r="C176"/>
      <c r="D176" s="6"/>
      <c r="E176" s="6"/>
      <c r="F176" s="6"/>
      <c r="G176"/>
      <c r="H176"/>
      <c r="I176"/>
      <c r="J176" s="11"/>
      <c r="K176"/>
      <c r="L176"/>
      <c r="M176" s="47"/>
      <c r="O176" s="37"/>
    </row>
    <row r="177" spans="2:15" s="1" customFormat="1" ht="12" customHeight="1">
      <c r="B177"/>
      <c r="C177"/>
      <c r="D177" s="6"/>
      <c r="E177" s="6"/>
      <c r="F177" s="6"/>
      <c r="G177"/>
      <c r="H177"/>
      <c r="I177"/>
      <c r="J177" s="11"/>
      <c r="K177"/>
      <c r="L177"/>
      <c r="M177" s="47"/>
      <c r="O177" s="37"/>
    </row>
    <row r="178" spans="2:15" s="1" customFormat="1" ht="12" customHeight="1">
      <c r="B178"/>
      <c r="C178"/>
      <c r="D178" s="6"/>
      <c r="E178" s="6"/>
      <c r="F178" s="6"/>
      <c r="G178"/>
      <c r="H178"/>
      <c r="I178"/>
      <c r="J178" s="11"/>
      <c r="K178"/>
      <c r="L178"/>
      <c r="M178" s="47"/>
      <c r="O178" s="37"/>
    </row>
    <row r="179" spans="2:15" s="1" customFormat="1" ht="12" customHeight="1">
      <c r="B179"/>
      <c r="C179"/>
      <c r="D179" s="6"/>
      <c r="E179" s="6"/>
      <c r="F179" s="6"/>
      <c r="G179"/>
      <c r="H179"/>
      <c r="I179"/>
      <c r="J179" s="11"/>
      <c r="K179"/>
      <c r="L179"/>
      <c r="M179" s="47"/>
      <c r="O179" s="37"/>
    </row>
    <row r="180" spans="2:15" s="1" customFormat="1" ht="12" customHeight="1">
      <c r="B180"/>
      <c r="C180"/>
      <c r="D180" s="6"/>
      <c r="E180" s="6"/>
      <c r="F180" s="6"/>
      <c r="G180"/>
      <c r="H180"/>
      <c r="I180"/>
      <c r="J180" s="11"/>
      <c r="K180"/>
      <c r="L180"/>
      <c r="M180" s="47"/>
      <c r="O180" s="37"/>
    </row>
    <row r="181" spans="2:15" s="1" customFormat="1" ht="12" customHeight="1">
      <c r="B181"/>
      <c r="C181"/>
      <c r="D181" s="6"/>
      <c r="E181" s="6"/>
      <c r="F181" s="6"/>
      <c r="G181"/>
      <c r="H181"/>
      <c r="I181"/>
      <c r="J181" s="11"/>
      <c r="K181"/>
      <c r="L181"/>
      <c r="M181" s="47"/>
      <c r="O181" s="37"/>
    </row>
    <row r="182" spans="2:15" s="1" customFormat="1" ht="12" customHeight="1">
      <c r="B182"/>
      <c r="C182"/>
      <c r="D182" s="6"/>
      <c r="E182" s="6"/>
      <c r="F182" s="6"/>
      <c r="G182"/>
      <c r="H182"/>
      <c r="I182"/>
      <c r="J182" s="11"/>
      <c r="K182"/>
      <c r="L182"/>
      <c r="M182" s="47"/>
      <c r="O182" s="37"/>
    </row>
    <row r="183" spans="2:15" s="1" customFormat="1" ht="12" customHeight="1">
      <c r="B183"/>
      <c r="C183"/>
      <c r="D183" s="6"/>
      <c r="E183" s="6"/>
      <c r="F183" s="6"/>
      <c r="G183"/>
      <c r="H183"/>
      <c r="I183"/>
      <c r="J183" s="11"/>
      <c r="K183"/>
      <c r="L183"/>
      <c r="M183" s="47"/>
      <c r="O183" s="37"/>
    </row>
    <row r="184" spans="2:15" s="1" customFormat="1" ht="12" customHeight="1">
      <c r="B184"/>
      <c r="C184"/>
      <c r="D184" s="6"/>
      <c r="E184" s="6"/>
      <c r="F184" s="6"/>
      <c r="G184"/>
      <c r="H184"/>
      <c r="I184"/>
      <c r="J184" s="11"/>
      <c r="K184"/>
      <c r="L184"/>
      <c r="M184" s="47"/>
      <c r="O184" s="37"/>
    </row>
    <row r="185" spans="2:15" s="1" customFormat="1" ht="12" customHeight="1">
      <c r="B185"/>
      <c r="C185"/>
      <c r="D185" s="6"/>
      <c r="E185" s="6"/>
      <c r="F185" s="6"/>
      <c r="G185"/>
      <c r="H185"/>
      <c r="I185"/>
      <c r="J185" s="11"/>
      <c r="K185"/>
      <c r="L185"/>
      <c r="M185" s="47"/>
      <c r="O185" s="37"/>
    </row>
    <row r="186" spans="2:15" s="1" customFormat="1" ht="12" customHeight="1">
      <c r="B186"/>
      <c r="C186"/>
      <c r="D186" s="6"/>
      <c r="E186" s="6"/>
      <c r="F186" s="6"/>
      <c r="G186"/>
      <c r="H186"/>
      <c r="I186"/>
      <c r="J186" s="11"/>
      <c r="K186"/>
      <c r="L186"/>
      <c r="M186" s="47"/>
      <c r="O186" s="37"/>
    </row>
    <row r="187" spans="2:15" s="1" customFormat="1" ht="12" customHeight="1">
      <c r="B187"/>
      <c r="C187"/>
      <c r="D187" s="6"/>
      <c r="E187" s="6"/>
      <c r="F187" s="6"/>
      <c r="G187"/>
      <c r="H187"/>
      <c r="I187"/>
      <c r="J187" s="11"/>
      <c r="K187"/>
      <c r="L187"/>
      <c r="M187" s="47"/>
      <c r="O187" s="37"/>
    </row>
    <row r="188" spans="2:15" s="1" customFormat="1" ht="12" customHeight="1">
      <c r="B188"/>
      <c r="C188"/>
      <c r="D188" s="6"/>
      <c r="E188" s="6"/>
      <c r="F188" s="6"/>
      <c r="G188"/>
      <c r="H188"/>
      <c r="I188"/>
      <c r="J188" s="11"/>
      <c r="K188"/>
      <c r="L188"/>
      <c r="M188" s="47"/>
      <c r="O188" s="37"/>
    </row>
    <row r="189" spans="2:15" s="1" customFormat="1" ht="12" customHeight="1">
      <c r="B189"/>
      <c r="C189"/>
      <c r="D189" s="6"/>
      <c r="E189" s="6"/>
      <c r="F189" s="6"/>
      <c r="G189"/>
      <c r="H189"/>
      <c r="I189"/>
      <c r="J189" s="11"/>
      <c r="K189"/>
      <c r="L189"/>
      <c r="M189" s="47"/>
      <c r="O189" s="37"/>
    </row>
    <row r="190" spans="2:15" s="1" customFormat="1" ht="12" customHeight="1">
      <c r="B190"/>
      <c r="C190"/>
      <c r="D190" s="6"/>
      <c r="E190" s="6"/>
      <c r="F190" s="6"/>
      <c r="G190"/>
      <c r="H190"/>
      <c r="I190"/>
      <c r="J190" s="11"/>
      <c r="K190"/>
      <c r="L190"/>
      <c r="M190" s="47"/>
      <c r="O190" s="37"/>
    </row>
    <row r="191" spans="2:15" s="1" customFormat="1" ht="12" customHeight="1">
      <c r="B191"/>
      <c r="C191"/>
      <c r="D191" s="6"/>
      <c r="E191" s="6"/>
      <c r="F191" s="6"/>
      <c r="G191"/>
      <c r="H191"/>
      <c r="I191"/>
      <c r="J191" s="11"/>
      <c r="K191"/>
      <c r="L191"/>
      <c r="M191" s="47"/>
      <c r="O191" s="37"/>
    </row>
    <row r="192" spans="2:15" s="1" customFormat="1" ht="12" customHeight="1">
      <c r="B192"/>
      <c r="C192"/>
      <c r="D192" s="6"/>
      <c r="E192" s="6"/>
      <c r="F192" s="6"/>
      <c r="G192"/>
      <c r="H192"/>
      <c r="I192"/>
      <c r="J192" s="11"/>
      <c r="K192"/>
      <c r="L192"/>
      <c r="M192" s="47"/>
      <c r="O192" s="37"/>
    </row>
    <row r="193" spans="2:15" s="1" customFormat="1" ht="12" customHeight="1">
      <c r="B193"/>
      <c r="C193"/>
      <c r="D193" s="6"/>
      <c r="E193" s="6"/>
      <c r="F193" s="6"/>
      <c r="G193"/>
      <c r="H193"/>
      <c r="I193"/>
      <c r="J193" s="11"/>
      <c r="K193"/>
      <c r="L193"/>
      <c r="M193" s="47"/>
      <c r="O193" s="37"/>
    </row>
    <row r="194" spans="2:15" s="1" customFormat="1" ht="12" customHeight="1">
      <c r="B194"/>
      <c r="C194"/>
      <c r="D194" s="6"/>
      <c r="E194" s="6"/>
      <c r="F194" s="6"/>
      <c r="G194"/>
      <c r="H194"/>
      <c r="I194"/>
      <c r="J194" s="11"/>
      <c r="K194"/>
      <c r="L194"/>
      <c r="M194" s="47"/>
      <c r="O194" s="37"/>
    </row>
    <row r="195" spans="2:15" s="1" customFormat="1" ht="12" customHeight="1">
      <c r="B195"/>
      <c r="C195"/>
      <c r="D195" s="6"/>
      <c r="E195" s="6"/>
      <c r="F195" s="6"/>
      <c r="G195"/>
      <c r="H195"/>
      <c r="I195"/>
      <c r="J195" s="11"/>
      <c r="K195"/>
      <c r="L195"/>
      <c r="M195" s="47"/>
      <c r="O195" s="37"/>
    </row>
    <row r="196" spans="2:15" s="1" customFormat="1" ht="12" customHeight="1">
      <c r="B196"/>
      <c r="C196"/>
      <c r="D196" s="6"/>
      <c r="E196" s="6"/>
      <c r="F196" s="6"/>
      <c r="G196"/>
      <c r="H196"/>
      <c r="I196"/>
      <c r="J196" s="11"/>
      <c r="K196"/>
      <c r="L196"/>
      <c r="M196" s="47"/>
      <c r="O196" s="37"/>
    </row>
    <row r="197" spans="2:15" s="1" customFormat="1" ht="12" customHeight="1">
      <c r="B197"/>
      <c r="C197"/>
      <c r="D197" s="6"/>
      <c r="E197" s="6"/>
      <c r="F197" s="6"/>
      <c r="G197"/>
      <c r="H197"/>
      <c r="I197"/>
      <c r="J197" s="11"/>
      <c r="K197"/>
      <c r="L197"/>
      <c r="M197" s="47"/>
      <c r="O197" s="37"/>
    </row>
    <row r="198" spans="2:15" s="1" customFormat="1" ht="12" customHeight="1">
      <c r="B198"/>
      <c r="C198"/>
      <c r="D198" s="6"/>
      <c r="E198" s="6"/>
      <c r="F198" s="6"/>
      <c r="G198"/>
      <c r="H198"/>
      <c r="I198"/>
      <c r="J198" s="11"/>
      <c r="K198"/>
      <c r="L198"/>
      <c r="M198" s="47"/>
      <c r="O198" s="37"/>
    </row>
    <row r="199" spans="2:15" s="1" customFormat="1" ht="12" customHeight="1">
      <c r="B199"/>
      <c r="C199"/>
      <c r="D199" s="6"/>
      <c r="E199" s="6"/>
      <c r="F199" s="6"/>
      <c r="G199"/>
      <c r="H199"/>
      <c r="I199"/>
      <c r="J199" s="11"/>
      <c r="K199"/>
      <c r="L199"/>
      <c r="M199" s="47"/>
      <c r="O199" s="37"/>
    </row>
    <row r="200" spans="2:15" s="1" customFormat="1" ht="12" customHeight="1">
      <c r="B200"/>
      <c r="C200"/>
      <c r="D200" s="6"/>
      <c r="E200" s="6"/>
      <c r="F200" s="6"/>
      <c r="G200"/>
      <c r="H200"/>
      <c r="I200"/>
      <c r="J200" s="11"/>
      <c r="K200"/>
      <c r="L200"/>
      <c r="M200" s="47"/>
      <c r="O200" s="37"/>
    </row>
    <row r="201" spans="2:15" s="1" customFormat="1" ht="12" customHeight="1">
      <c r="B201"/>
      <c r="C201"/>
      <c r="D201" s="6"/>
      <c r="E201" s="6"/>
      <c r="F201" s="6"/>
      <c r="G201"/>
      <c r="H201"/>
      <c r="I201"/>
      <c r="J201" s="11"/>
      <c r="K201"/>
      <c r="L201"/>
      <c r="M201" s="47"/>
      <c r="O201" s="37"/>
    </row>
    <row r="202" spans="2:15" s="1" customFormat="1" ht="12" customHeight="1">
      <c r="B202"/>
      <c r="C202"/>
      <c r="D202" s="6"/>
      <c r="E202" s="6"/>
      <c r="F202" s="6"/>
      <c r="G202"/>
      <c r="H202"/>
      <c r="I202"/>
      <c r="J202" s="11"/>
      <c r="K202"/>
      <c r="L202"/>
      <c r="M202" s="47"/>
      <c r="O202" s="37"/>
    </row>
    <row r="203" spans="2:15" s="1" customFormat="1" ht="12" customHeight="1">
      <c r="B203"/>
      <c r="C203"/>
      <c r="D203" s="6"/>
      <c r="E203" s="6"/>
      <c r="F203" s="6"/>
      <c r="G203"/>
      <c r="H203"/>
      <c r="I203"/>
      <c r="J203" s="11"/>
      <c r="K203"/>
      <c r="L203"/>
      <c r="M203" s="47"/>
      <c r="O203" s="37"/>
    </row>
    <row r="204" spans="2:15" s="1" customFormat="1" ht="12" customHeight="1">
      <c r="B204"/>
      <c r="C204"/>
      <c r="D204" s="6"/>
      <c r="E204" s="6"/>
      <c r="F204" s="6"/>
      <c r="G204"/>
      <c r="H204"/>
      <c r="I204"/>
      <c r="J204" s="11"/>
      <c r="K204"/>
      <c r="L204"/>
      <c r="M204" s="47"/>
      <c r="O204" s="37"/>
    </row>
    <row r="205" spans="2:15" s="1" customFormat="1" ht="12" customHeight="1">
      <c r="B205"/>
      <c r="C205"/>
      <c r="D205" s="6"/>
      <c r="E205" s="6"/>
      <c r="F205" s="6"/>
      <c r="G205"/>
      <c r="H205"/>
      <c r="I205"/>
      <c r="J205" s="11"/>
      <c r="K205"/>
      <c r="L205"/>
      <c r="M205" s="47"/>
      <c r="O205" s="37"/>
    </row>
    <row r="206" spans="2:15" s="1" customFormat="1" ht="12" customHeight="1">
      <c r="B206"/>
      <c r="C206"/>
      <c r="D206" s="6"/>
      <c r="E206" s="6"/>
      <c r="F206" s="6"/>
      <c r="G206"/>
      <c r="H206"/>
      <c r="I206"/>
      <c r="J206" s="11"/>
      <c r="K206"/>
      <c r="L206"/>
      <c r="M206" s="47"/>
      <c r="O206" s="37"/>
    </row>
    <row r="207" spans="2:15" s="1" customFormat="1" ht="12" customHeight="1">
      <c r="B207"/>
      <c r="C207"/>
      <c r="D207" s="6"/>
      <c r="E207" s="6"/>
      <c r="F207" s="6"/>
      <c r="G207"/>
      <c r="H207"/>
      <c r="I207"/>
      <c r="J207" s="11"/>
      <c r="K207"/>
      <c r="L207"/>
      <c r="M207" s="47"/>
      <c r="O207" s="37"/>
    </row>
    <row r="208" spans="2:15" s="1" customFormat="1" ht="12" customHeight="1">
      <c r="B208"/>
      <c r="C208"/>
      <c r="D208" s="6"/>
      <c r="E208" s="6"/>
      <c r="F208" s="6"/>
      <c r="G208"/>
      <c r="H208"/>
      <c r="I208"/>
      <c r="J208" s="11"/>
      <c r="K208"/>
      <c r="L208"/>
      <c r="M208" s="47"/>
      <c r="O208" s="37"/>
    </row>
    <row r="209" spans="2:15" s="1" customFormat="1" ht="12" customHeight="1">
      <c r="B209"/>
      <c r="C209"/>
      <c r="D209" s="6"/>
      <c r="E209" s="6"/>
      <c r="F209" s="6"/>
      <c r="G209"/>
      <c r="H209"/>
      <c r="I209"/>
      <c r="J209" s="11"/>
      <c r="K209"/>
      <c r="L209"/>
      <c r="M209" s="47"/>
      <c r="O209" s="37"/>
    </row>
    <row r="210" spans="2:15" s="1" customFormat="1" ht="12" customHeight="1">
      <c r="B210"/>
      <c r="C210"/>
      <c r="D210" s="6"/>
      <c r="E210" s="6"/>
      <c r="F210" s="6"/>
      <c r="G210"/>
      <c r="H210"/>
      <c r="I210"/>
      <c r="J210" s="11"/>
      <c r="K210"/>
      <c r="L210"/>
      <c r="M210" s="47"/>
      <c r="O210" s="37"/>
    </row>
    <row r="211" spans="2:15" s="1" customFormat="1" ht="12" customHeight="1">
      <c r="B211"/>
      <c r="C211"/>
      <c r="D211" s="6"/>
      <c r="E211" s="6"/>
      <c r="F211" s="6"/>
      <c r="G211"/>
      <c r="H211"/>
      <c r="I211"/>
      <c r="J211" s="11"/>
      <c r="K211"/>
      <c r="L211"/>
      <c r="M211" s="47"/>
      <c r="O211" s="37"/>
    </row>
    <row r="212" spans="2:15" s="1" customFormat="1" ht="12" customHeight="1">
      <c r="B212"/>
      <c r="C212"/>
      <c r="D212" s="6"/>
      <c r="E212" s="6"/>
      <c r="F212" s="6"/>
      <c r="G212"/>
      <c r="H212"/>
      <c r="I212"/>
      <c r="J212" s="11"/>
      <c r="K212"/>
      <c r="L212"/>
      <c r="M212" s="47"/>
      <c r="O212" s="37"/>
    </row>
    <row r="213" spans="2:15" s="1" customFormat="1" ht="12" customHeight="1">
      <c r="B213"/>
      <c r="C213"/>
      <c r="D213" s="6"/>
      <c r="E213" s="6"/>
      <c r="F213" s="6"/>
      <c r="G213"/>
      <c r="H213"/>
      <c r="I213"/>
      <c r="J213" s="11"/>
      <c r="K213"/>
      <c r="L213"/>
      <c r="M213" s="47"/>
      <c r="O213" s="37"/>
    </row>
    <row r="214" spans="2:15" s="1" customFormat="1" ht="12" customHeight="1">
      <c r="B214"/>
      <c r="C214"/>
      <c r="D214" s="6"/>
      <c r="E214" s="6"/>
      <c r="F214" s="6"/>
      <c r="G214"/>
      <c r="H214"/>
      <c r="I214"/>
      <c r="J214" s="11"/>
      <c r="K214"/>
      <c r="L214"/>
      <c r="M214" s="47"/>
      <c r="O214" s="37"/>
    </row>
    <row r="215" spans="2:15" s="1" customFormat="1" ht="12" customHeight="1">
      <c r="B215"/>
      <c r="C215"/>
      <c r="D215" s="6"/>
      <c r="E215" s="6"/>
      <c r="F215" s="6"/>
      <c r="G215"/>
      <c r="H215"/>
      <c r="I215"/>
      <c r="J215" s="11"/>
      <c r="K215"/>
      <c r="L215"/>
      <c r="M215" s="47"/>
      <c r="O215" s="37"/>
    </row>
    <row r="216" spans="2:15" s="1" customFormat="1" ht="12" customHeight="1">
      <c r="B216"/>
      <c r="C216"/>
      <c r="D216" s="6"/>
      <c r="E216" s="6"/>
      <c r="F216" s="6"/>
      <c r="G216"/>
      <c r="H216"/>
      <c r="I216"/>
      <c r="J216" s="11"/>
      <c r="K216"/>
      <c r="L216"/>
      <c r="M216" s="47"/>
      <c r="O216" s="37"/>
    </row>
    <row r="217" spans="2:15" s="1" customFormat="1" ht="12" customHeight="1">
      <c r="B217"/>
      <c r="C217"/>
      <c r="D217" s="6"/>
      <c r="E217" s="6"/>
      <c r="F217" s="6"/>
      <c r="G217"/>
      <c r="H217"/>
      <c r="I217"/>
      <c r="J217" s="11"/>
      <c r="K217"/>
      <c r="L217"/>
      <c r="M217" s="47"/>
      <c r="O217" s="37"/>
    </row>
    <row r="218" spans="2:15" s="1" customFormat="1" ht="12" customHeight="1">
      <c r="B218"/>
      <c r="C218"/>
      <c r="D218" s="6"/>
      <c r="E218" s="6"/>
      <c r="F218" s="6"/>
      <c r="G218"/>
      <c r="H218"/>
      <c r="I218"/>
      <c r="J218" s="11"/>
      <c r="K218"/>
      <c r="L218"/>
      <c r="M218" s="47"/>
      <c r="O218" s="37"/>
    </row>
    <row r="219" spans="2:15" s="1" customFormat="1" ht="12" customHeight="1">
      <c r="B219"/>
      <c r="C219"/>
      <c r="D219" s="6"/>
      <c r="E219" s="6"/>
      <c r="F219" s="6"/>
      <c r="G219"/>
      <c r="H219"/>
      <c r="I219"/>
      <c r="J219" s="11"/>
      <c r="K219"/>
      <c r="L219"/>
      <c r="M219" s="47"/>
      <c r="O219" s="37"/>
    </row>
    <row r="220" spans="2:15" s="1" customFormat="1" ht="12" customHeight="1">
      <c r="B220"/>
      <c r="C220"/>
      <c r="D220" s="6"/>
      <c r="E220" s="6"/>
      <c r="F220" s="6"/>
      <c r="G220"/>
      <c r="H220"/>
      <c r="I220"/>
      <c r="J220" s="11"/>
      <c r="K220"/>
      <c r="L220"/>
      <c r="M220" s="47"/>
      <c r="O220" s="37"/>
    </row>
    <row r="221" spans="2:15" s="1" customFormat="1" ht="12" customHeight="1">
      <c r="B221"/>
      <c r="C221"/>
      <c r="D221" s="6"/>
      <c r="E221" s="6"/>
      <c r="F221" s="6"/>
      <c r="G221"/>
      <c r="H221"/>
      <c r="I221"/>
      <c r="J221" s="11"/>
      <c r="K221"/>
      <c r="L221"/>
      <c r="M221" s="47"/>
      <c r="O221" s="37"/>
    </row>
    <row r="222" spans="2:15" s="1" customFormat="1" ht="12" customHeight="1">
      <c r="B222"/>
      <c r="C222"/>
      <c r="D222" s="6"/>
      <c r="E222" s="6"/>
      <c r="F222" s="6"/>
      <c r="G222"/>
      <c r="H222"/>
      <c r="I222"/>
      <c r="J222" s="11"/>
      <c r="K222"/>
      <c r="L222"/>
      <c r="M222" s="47"/>
      <c r="O222" s="37"/>
    </row>
    <row r="223" spans="2:15" s="1" customFormat="1" ht="12" customHeight="1">
      <c r="B223"/>
      <c r="C223"/>
      <c r="D223" s="6"/>
      <c r="E223" s="6"/>
      <c r="F223" s="6"/>
      <c r="G223"/>
      <c r="H223"/>
      <c r="I223"/>
      <c r="J223" s="11"/>
      <c r="K223"/>
      <c r="L223"/>
      <c r="M223" s="47"/>
      <c r="O223" s="37"/>
    </row>
    <row r="224" spans="2:15" s="1" customFormat="1" ht="12" customHeight="1">
      <c r="B224"/>
      <c r="C224"/>
      <c r="D224" s="6"/>
      <c r="E224" s="6"/>
      <c r="F224" s="6"/>
      <c r="G224"/>
      <c r="H224"/>
      <c r="I224"/>
      <c r="J224" s="11"/>
      <c r="K224"/>
      <c r="L224"/>
      <c r="M224" s="47"/>
      <c r="O224" s="37"/>
    </row>
    <row r="225" spans="2:15" s="1" customFormat="1" ht="12" customHeight="1">
      <c r="B225"/>
      <c r="C225"/>
      <c r="D225" s="6"/>
      <c r="E225" s="6"/>
      <c r="F225" s="6"/>
      <c r="G225"/>
      <c r="H225"/>
      <c r="I225"/>
      <c r="J225" s="11"/>
      <c r="K225"/>
      <c r="L225"/>
      <c r="M225" s="47"/>
      <c r="O225" s="37"/>
    </row>
    <row r="226" spans="2:15" s="1" customFormat="1" ht="12" customHeight="1">
      <c r="B226"/>
      <c r="C226"/>
      <c r="D226" s="6"/>
      <c r="E226" s="6"/>
      <c r="F226" s="6"/>
      <c r="G226"/>
      <c r="H226"/>
      <c r="I226"/>
      <c r="J226" s="11"/>
      <c r="K226"/>
      <c r="L226"/>
      <c r="M226" s="47"/>
      <c r="O226" s="37"/>
    </row>
    <row r="227" spans="2:15" s="1" customFormat="1" ht="12" customHeight="1">
      <c r="B227"/>
      <c r="C227"/>
      <c r="D227" s="6"/>
      <c r="E227" s="6"/>
      <c r="F227" s="6"/>
      <c r="G227"/>
      <c r="H227"/>
      <c r="I227"/>
      <c r="J227" s="11"/>
      <c r="K227"/>
      <c r="L227"/>
      <c r="M227" s="47"/>
      <c r="O227" s="37"/>
    </row>
    <row r="228" spans="2:15" s="1" customFormat="1" ht="12" customHeight="1">
      <c r="B228"/>
      <c r="C228"/>
      <c r="D228" s="6"/>
      <c r="E228" s="6"/>
      <c r="F228" s="6"/>
      <c r="G228"/>
      <c r="H228"/>
      <c r="I228"/>
      <c r="J228" s="11"/>
      <c r="K228"/>
      <c r="L228"/>
      <c r="M228" s="47"/>
      <c r="O228" s="37"/>
    </row>
    <row r="229" spans="2:15" s="1" customFormat="1" ht="12" customHeight="1">
      <c r="B229"/>
      <c r="C229"/>
      <c r="D229" s="6"/>
      <c r="E229" s="6"/>
      <c r="F229" s="6"/>
      <c r="G229"/>
      <c r="H229"/>
      <c r="I229"/>
      <c r="J229" s="11"/>
      <c r="K229"/>
      <c r="L229"/>
      <c r="M229" s="47"/>
      <c r="O229" s="37"/>
    </row>
    <row r="230" spans="2:15" s="1" customFormat="1" ht="12" customHeight="1">
      <c r="B230"/>
      <c r="C230"/>
      <c r="D230" s="6"/>
      <c r="E230" s="6"/>
      <c r="F230" s="6"/>
      <c r="G230"/>
      <c r="H230"/>
      <c r="I230"/>
      <c r="J230" s="11"/>
      <c r="K230"/>
      <c r="L230"/>
      <c r="M230" s="47"/>
      <c r="O230" s="37"/>
    </row>
    <row r="231" spans="2:15" s="1" customFormat="1" ht="12" customHeight="1">
      <c r="B231"/>
      <c r="C231"/>
      <c r="D231" s="6"/>
      <c r="E231" s="6"/>
      <c r="F231" s="6"/>
      <c r="G231"/>
      <c r="H231"/>
      <c r="I231"/>
      <c r="J231" s="11"/>
      <c r="K231"/>
      <c r="L231"/>
      <c r="M231" s="47"/>
      <c r="O231" s="37"/>
    </row>
    <row r="232" spans="2:15" s="1" customFormat="1" ht="12" customHeight="1">
      <c r="B232"/>
      <c r="C232"/>
      <c r="D232" s="6"/>
      <c r="E232" s="6"/>
      <c r="F232" s="6"/>
      <c r="G232"/>
      <c r="H232"/>
      <c r="I232"/>
      <c r="J232" s="11"/>
      <c r="K232"/>
      <c r="L232"/>
      <c r="M232" s="47"/>
      <c r="O232" s="37"/>
    </row>
    <row r="233" spans="2:15" s="1" customFormat="1" ht="12" customHeight="1">
      <c r="B233"/>
      <c r="C233"/>
      <c r="D233" s="6"/>
      <c r="E233" s="6"/>
      <c r="F233" s="6"/>
      <c r="G233"/>
      <c r="H233"/>
      <c r="I233"/>
      <c r="J233" s="11"/>
      <c r="K233"/>
      <c r="L233"/>
      <c r="M233" s="47"/>
      <c r="O233" s="37"/>
    </row>
    <row r="234" spans="2:15" s="1" customFormat="1" ht="12" customHeight="1">
      <c r="B234"/>
      <c r="C234"/>
      <c r="D234" s="6"/>
      <c r="E234" s="6"/>
      <c r="F234" s="6"/>
      <c r="G234"/>
      <c r="H234"/>
      <c r="I234"/>
      <c r="J234" s="11"/>
      <c r="K234"/>
      <c r="L234"/>
      <c r="M234" s="47"/>
      <c r="O234" s="37"/>
    </row>
    <row r="235" spans="2:15" s="1" customFormat="1" ht="12" customHeight="1">
      <c r="B235"/>
      <c r="C235"/>
      <c r="D235" s="6"/>
      <c r="E235" s="6"/>
      <c r="F235" s="6"/>
      <c r="G235"/>
      <c r="H235"/>
      <c r="I235"/>
      <c r="J235" s="11"/>
      <c r="K235"/>
      <c r="L235"/>
      <c r="M235" s="47"/>
      <c r="O235" s="37"/>
    </row>
    <row r="236" spans="2:15" s="1" customFormat="1" ht="12" customHeight="1">
      <c r="B236"/>
      <c r="C236"/>
      <c r="D236" s="6"/>
      <c r="E236" s="6"/>
      <c r="F236" s="6"/>
      <c r="G236"/>
      <c r="H236"/>
      <c r="I236"/>
      <c r="J236" s="11"/>
      <c r="K236"/>
      <c r="L236"/>
      <c r="M236" s="47"/>
      <c r="O236" s="37"/>
    </row>
    <row r="237" spans="2:15" s="1" customFormat="1" ht="12" customHeight="1">
      <c r="B237"/>
      <c r="C237"/>
      <c r="D237" s="6"/>
      <c r="E237" s="6"/>
      <c r="F237" s="6"/>
      <c r="G237"/>
      <c r="H237"/>
      <c r="I237"/>
      <c r="J237" s="11"/>
      <c r="K237"/>
      <c r="L237"/>
      <c r="M237" s="47"/>
      <c r="O237" s="37"/>
    </row>
    <row r="238" spans="2:15" s="1" customFormat="1" ht="12" customHeight="1">
      <c r="B238"/>
      <c r="C238"/>
      <c r="D238" s="6"/>
      <c r="E238" s="6"/>
      <c r="F238" s="6"/>
      <c r="G238"/>
      <c r="H238"/>
      <c r="I238"/>
      <c r="J238" s="11"/>
      <c r="K238"/>
      <c r="L238"/>
      <c r="M238" s="47"/>
      <c r="O238" s="37"/>
    </row>
    <row r="239" spans="2:15" s="1" customFormat="1" ht="12" customHeight="1">
      <c r="B239"/>
      <c r="C239"/>
      <c r="D239" s="6"/>
      <c r="E239" s="6"/>
      <c r="F239" s="6"/>
      <c r="G239"/>
      <c r="H239"/>
      <c r="I239"/>
      <c r="J239" s="11"/>
      <c r="K239"/>
      <c r="L239"/>
      <c r="M239" s="47"/>
      <c r="O239" s="37"/>
    </row>
    <row r="240" spans="2:15" s="1" customFormat="1" ht="12" customHeight="1">
      <c r="B240"/>
      <c r="C240"/>
      <c r="D240" s="6"/>
      <c r="E240" s="6"/>
      <c r="F240" s="6"/>
      <c r="G240"/>
      <c r="H240"/>
      <c r="I240"/>
      <c r="J240" s="11"/>
      <c r="K240"/>
      <c r="L240"/>
      <c r="M240" s="47"/>
      <c r="O240" s="37"/>
    </row>
    <row r="241" spans="2:15" s="1" customFormat="1" ht="12" customHeight="1">
      <c r="B241"/>
      <c r="C241"/>
      <c r="D241" s="6"/>
      <c r="E241" s="6"/>
      <c r="F241" s="6"/>
      <c r="G241"/>
      <c r="H241"/>
      <c r="I241"/>
      <c r="J241" s="11"/>
      <c r="K241"/>
      <c r="L241"/>
      <c r="M241" s="47"/>
      <c r="O241" s="37"/>
    </row>
    <row r="242" spans="2:15" s="1" customFormat="1" ht="12" customHeight="1">
      <c r="B242"/>
      <c r="C242"/>
      <c r="D242" s="6"/>
      <c r="E242" s="6"/>
      <c r="F242" s="6"/>
      <c r="G242"/>
      <c r="H242"/>
      <c r="I242"/>
      <c r="J242" s="11"/>
      <c r="K242"/>
      <c r="L242"/>
      <c r="M242" s="47"/>
      <c r="O242" s="37"/>
    </row>
    <row r="243" spans="2:15" s="1" customFormat="1" ht="12" customHeight="1">
      <c r="B243"/>
      <c r="C243"/>
      <c r="D243" s="6"/>
      <c r="E243" s="6"/>
      <c r="F243" s="6"/>
      <c r="G243"/>
      <c r="H243"/>
      <c r="I243"/>
      <c r="J243" s="11"/>
      <c r="K243"/>
      <c r="L243"/>
      <c r="M243" s="47"/>
      <c r="O243" s="37"/>
    </row>
    <row r="244" spans="2:15" s="1" customFormat="1" ht="12" customHeight="1">
      <c r="B244"/>
      <c r="C244"/>
      <c r="D244" s="6"/>
      <c r="E244" s="6"/>
      <c r="F244" s="6"/>
      <c r="G244"/>
      <c r="H244"/>
      <c r="I244"/>
      <c r="J244" s="11"/>
      <c r="K244"/>
      <c r="L244"/>
      <c r="M244" s="47"/>
      <c r="O244" s="37"/>
    </row>
    <row r="245" spans="2:15" s="1" customFormat="1" ht="12" customHeight="1">
      <c r="B245"/>
      <c r="C245"/>
      <c r="D245" s="6"/>
      <c r="E245" s="6"/>
      <c r="F245" s="6"/>
      <c r="G245"/>
      <c r="H245"/>
      <c r="I245"/>
      <c r="J245" s="11"/>
      <c r="K245"/>
      <c r="L245"/>
      <c r="M245" s="47"/>
      <c r="O245" s="37"/>
    </row>
    <row r="246" spans="2:15" s="1" customFormat="1" ht="12" customHeight="1">
      <c r="B246"/>
      <c r="C246"/>
      <c r="D246" s="6"/>
      <c r="E246" s="6"/>
      <c r="F246" s="6"/>
      <c r="G246"/>
      <c r="H246"/>
      <c r="I246"/>
      <c r="J246" s="11"/>
      <c r="K246"/>
      <c r="L246"/>
      <c r="M246" s="47"/>
      <c r="O246" s="37"/>
    </row>
    <row r="247" spans="2:15" s="1" customFormat="1" ht="12" customHeight="1">
      <c r="B247"/>
      <c r="C247"/>
      <c r="D247" s="6"/>
      <c r="E247" s="6"/>
      <c r="F247" s="6"/>
      <c r="G247"/>
      <c r="H247"/>
      <c r="I247"/>
      <c r="J247" s="11"/>
      <c r="K247"/>
      <c r="L247"/>
      <c r="M247" s="47"/>
      <c r="O247" s="37"/>
    </row>
    <row r="248" spans="2:15" s="1" customFormat="1" ht="12" customHeight="1">
      <c r="B248"/>
      <c r="C248"/>
      <c r="D248" s="6"/>
      <c r="E248" s="6"/>
      <c r="F248" s="6"/>
      <c r="G248"/>
      <c r="H248"/>
      <c r="I248"/>
      <c r="J248" s="11"/>
      <c r="K248"/>
      <c r="L248"/>
      <c r="M248" s="47"/>
      <c r="O248" s="37"/>
    </row>
    <row r="249" spans="2:15" s="1" customFormat="1" ht="12" customHeight="1">
      <c r="B249"/>
      <c r="C249"/>
      <c r="D249" s="6"/>
      <c r="E249" s="6"/>
      <c r="F249" s="6"/>
      <c r="G249"/>
      <c r="H249"/>
      <c r="I249"/>
      <c r="J249" s="11"/>
      <c r="K249"/>
      <c r="L249"/>
      <c r="M249" s="47"/>
      <c r="O249" s="37"/>
    </row>
    <row r="250" spans="2:15" s="1" customFormat="1" ht="12" customHeight="1">
      <c r="B250"/>
      <c r="C250"/>
      <c r="D250" s="6"/>
      <c r="E250" s="6"/>
      <c r="F250" s="6"/>
      <c r="G250"/>
      <c r="H250"/>
      <c r="I250"/>
      <c r="J250" s="11"/>
      <c r="K250"/>
      <c r="L250"/>
      <c r="M250" s="47"/>
      <c r="O250" s="37"/>
    </row>
    <row r="251" spans="2:15" s="1" customFormat="1" ht="12" customHeight="1">
      <c r="B251"/>
      <c r="C251"/>
      <c r="D251" s="6"/>
      <c r="E251" s="6"/>
      <c r="F251" s="6"/>
      <c r="G251"/>
      <c r="H251"/>
      <c r="I251"/>
      <c r="J251" s="11"/>
      <c r="K251"/>
      <c r="L251"/>
      <c r="M251" s="47"/>
      <c r="O251" s="37"/>
    </row>
    <row r="252" spans="2:15" s="1" customFormat="1" ht="12" customHeight="1">
      <c r="B252"/>
      <c r="C252"/>
      <c r="D252" s="6"/>
      <c r="E252" s="6"/>
      <c r="F252" s="6"/>
      <c r="G252"/>
      <c r="H252"/>
      <c r="I252"/>
      <c r="J252" s="11"/>
      <c r="K252"/>
      <c r="L252"/>
      <c r="M252" s="47"/>
      <c r="O252" s="37"/>
    </row>
    <row r="253" spans="2:15" s="1" customFormat="1" ht="12" customHeight="1">
      <c r="B253"/>
      <c r="C253"/>
      <c r="D253" s="6"/>
      <c r="E253" s="6"/>
      <c r="F253" s="6"/>
      <c r="G253"/>
      <c r="H253"/>
      <c r="I253"/>
      <c r="J253" s="11"/>
      <c r="K253"/>
      <c r="L253"/>
      <c r="M253" s="47"/>
      <c r="O253" s="37"/>
    </row>
    <row r="254" spans="2:15" s="1" customFormat="1" ht="12" customHeight="1">
      <c r="B254"/>
      <c r="C254"/>
      <c r="D254" s="6"/>
      <c r="E254" s="6"/>
      <c r="F254" s="6"/>
      <c r="G254"/>
      <c r="H254"/>
      <c r="I254"/>
      <c r="J254" s="11"/>
      <c r="K254"/>
      <c r="L254"/>
      <c r="M254" s="47"/>
      <c r="O254" s="37"/>
    </row>
    <row r="255" spans="2:15" s="1" customFormat="1" ht="12" customHeight="1">
      <c r="B255"/>
      <c r="C255"/>
      <c r="D255" s="6"/>
      <c r="E255" s="6"/>
      <c r="F255" s="6"/>
      <c r="G255"/>
      <c r="H255"/>
      <c r="I255"/>
      <c r="J255" s="11"/>
      <c r="K255"/>
      <c r="L255"/>
      <c r="M255" s="47"/>
      <c r="O255" s="37"/>
    </row>
    <row r="256" spans="2:15" s="1" customFormat="1" ht="12" customHeight="1">
      <c r="B256"/>
      <c r="C256"/>
      <c r="D256" s="6"/>
      <c r="E256" s="6"/>
      <c r="F256" s="6"/>
      <c r="G256"/>
      <c r="H256"/>
      <c r="I256"/>
      <c r="J256" s="11"/>
      <c r="K256"/>
      <c r="L256"/>
      <c r="M256" s="47"/>
      <c r="O256" s="37"/>
    </row>
    <row r="257" spans="2:15" s="1" customFormat="1" ht="12" customHeight="1">
      <c r="B257"/>
      <c r="C257"/>
      <c r="D257" s="6"/>
      <c r="E257" s="6"/>
      <c r="F257" s="6"/>
      <c r="G257"/>
      <c r="H257"/>
      <c r="I257"/>
      <c r="J257" s="11"/>
      <c r="K257"/>
      <c r="L257"/>
      <c r="M257" s="47"/>
      <c r="O257" s="37"/>
    </row>
    <row r="258" spans="2:15" s="1" customFormat="1" ht="12" customHeight="1">
      <c r="B258"/>
      <c r="C258"/>
      <c r="D258" s="6"/>
      <c r="E258" s="6"/>
      <c r="F258" s="6"/>
      <c r="G258"/>
      <c r="H258"/>
      <c r="I258"/>
      <c r="J258" s="11"/>
      <c r="K258"/>
      <c r="L258"/>
      <c r="M258" s="47"/>
      <c r="O258" s="37"/>
    </row>
    <row r="259" spans="2:15" s="1" customFormat="1" ht="12" customHeight="1">
      <c r="B259"/>
      <c r="C259"/>
      <c r="D259" s="6"/>
      <c r="E259" s="6"/>
      <c r="F259" s="6"/>
      <c r="G259"/>
      <c r="H259"/>
      <c r="I259"/>
      <c r="J259" s="11"/>
      <c r="K259"/>
      <c r="L259"/>
      <c r="M259" s="47"/>
      <c r="O259" s="37"/>
    </row>
    <row r="260" spans="2:15" s="1" customFormat="1" ht="12" customHeight="1">
      <c r="B260"/>
      <c r="C260"/>
      <c r="D260" s="6"/>
      <c r="E260" s="6"/>
      <c r="F260" s="6"/>
      <c r="G260"/>
      <c r="H260"/>
      <c r="I260"/>
      <c r="J260" s="11"/>
      <c r="K260"/>
      <c r="L260"/>
      <c r="M260" s="47"/>
      <c r="O260" s="37"/>
    </row>
    <row r="261" spans="2:15" s="1" customFormat="1" ht="12" customHeight="1">
      <c r="B261"/>
      <c r="C261"/>
      <c r="D261" s="6"/>
      <c r="E261" s="6"/>
      <c r="F261" s="6"/>
      <c r="G261"/>
      <c r="H261"/>
      <c r="I261"/>
      <c r="J261" s="11"/>
      <c r="K261"/>
      <c r="L261"/>
      <c r="M261" s="47"/>
      <c r="O261" s="37"/>
    </row>
    <row r="262" spans="2:15" s="1" customFormat="1" ht="12" customHeight="1">
      <c r="B262"/>
      <c r="C262"/>
      <c r="D262" s="6"/>
      <c r="E262" s="6"/>
      <c r="F262" s="6"/>
      <c r="G262"/>
      <c r="H262"/>
      <c r="I262"/>
      <c r="J262" s="11"/>
      <c r="K262"/>
      <c r="L262"/>
      <c r="M262" s="47"/>
      <c r="O262" s="37"/>
    </row>
    <row r="263" spans="2:15" s="1" customFormat="1" ht="12" customHeight="1">
      <c r="B263"/>
      <c r="C263"/>
      <c r="D263" s="6"/>
      <c r="E263" s="6"/>
      <c r="F263" s="6"/>
      <c r="G263"/>
      <c r="H263"/>
      <c r="I263"/>
      <c r="J263" s="11"/>
      <c r="K263"/>
      <c r="L263"/>
      <c r="M263" s="47"/>
      <c r="O263" s="37"/>
    </row>
    <row r="264" spans="2:15" s="1" customFormat="1" ht="12" customHeight="1">
      <c r="B264"/>
      <c r="C264"/>
      <c r="D264" s="6"/>
      <c r="E264" s="6"/>
      <c r="F264" s="6"/>
      <c r="G264"/>
      <c r="H264"/>
      <c r="I264"/>
      <c r="J264" s="11"/>
      <c r="K264"/>
      <c r="L264"/>
      <c r="M264" s="47"/>
      <c r="O264" s="37"/>
    </row>
    <row r="265" spans="2:15" s="1" customFormat="1" ht="12" customHeight="1">
      <c r="B265"/>
      <c r="C265"/>
      <c r="D265" s="6"/>
      <c r="E265" s="6"/>
      <c r="F265" s="6"/>
      <c r="G265"/>
      <c r="H265"/>
      <c r="I265"/>
      <c r="J265" s="11"/>
      <c r="K265"/>
      <c r="L265"/>
      <c r="M265" s="47"/>
      <c r="O265" s="37"/>
    </row>
    <row r="266" spans="2:15" s="1" customFormat="1" ht="12" customHeight="1">
      <c r="B266"/>
      <c r="C266"/>
      <c r="D266" s="6"/>
      <c r="E266" s="6"/>
      <c r="F266" s="6"/>
      <c r="G266"/>
      <c r="H266"/>
      <c r="I266"/>
      <c r="J266" s="11"/>
      <c r="K266"/>
      <c r="L266"/>
      <c r="M266" s="47"/>
      <c r="O266" s="37"/>
    </row>
    <row r="267" spans="2:15" s="1" customFormat="1" ht="12" customHeight="1">
      <c r="B267"/>
      <c r="C267"/>
      <c r="D267" s="6"/>
      <c r="E267" s="6"/>
      <c r="F267" s="6"/>
      <c r="G267"/>
      <c r="H267"/>
      <c r="I267"/>
      <c r="J267" s="11"/>
      <c r="K267"/>
      <c r="L267"/>
      <c r="M267" s="47"/>
      <c r="O267" s="37"/>
    </row>
    <row r="268" spans="2:15" s="1" customFormat="1" ht="12" customHeight="1">
      <c r="B268"/>
      <c r="C268"/>
      <c r="D268" s="6"/>
      <c r="E268" s="6"/>
      <c r="F268" s="6"/>
      <c r="G268"/>
      <c r="H268"/>
      <c r="I268"/>
      <c r="J268" s="11"/>
      <c r="K268"/>
      <c r="L268"/>
      <c r="M268" s="47"/>
      <c r="O268" s="37"/>
    </row>
    <row r="269" spans="2:15" s="1" customFormat="1" ht="12" customHeight="1">
      <c r="B269"/>
      <c r="C269"/>
      <c r="D269" s="6"/>
      <c r="E269" s="6"/>
      <c r="F269" s="6"/>
      <c r="G269"/>
      <c r="H269"/>
      <c r="I269"/>
      <c r="J269" s="11"/>
      <c r="K269"/>
      <c r="L269"/>
      <c r="M269" s="47"/>
      <c r="O269" s="37"/>
    </row>
    <row r="270" spans="2:15" s="1" customFormat="1" ht="12" customHeight="1">
      <c r="B270"/>
      <c r="C270"/>
      <c r="D270" s="6"/>
      <c r="E270" s="6"/>
      <c r="F270" s="6"/>
      <c r="G270"/>
      <c r="H270"/>
      <c r="I270"/>
      <c r="J270" s="11"/>
      <c r="K270"/>
      <c r="L270"/>
      <c r="M270" s="47"/>
      <c r="O270" s="37"/>
    </row>
    <row r="271" spans="2:15" s="1" customFormat="1" ht="12" customHeight="1">
      <c r="B271"/>
      <c r="C271"/>
      <c r="D271" s="6"/>
      <c r="E271" s="6"/>
      <c r="F271" s="6"/>
      <c r="G271"/>
      <c r="H271"/>
      <c r="I271"/>
      <c r="J271" s="11"/>
      <c r="K271"/>
      <c r="L271"/>
      <c r="M271" s="47"/>
      <c r="O271" s="37"/>
    </row>
    <row r="272" spans="2:15" s="1" customFormat="1" ht="12" customHeight="1">
      <c r="B272"/>
      <c r="C272"/>
      <c r="D272" s="6"/>
      <c r="E272" s="6"/>
      <c r="F272" s="6"/>
      <c r="G272"/>
      <c r="H272"/>
      <c r="I272"/>
      <c r="J272" s="11"/>
      <c r="K272"/>
      <c r="L272"/>
      <c r="M272" s="47"/>
      <c r="O272" s="37"/>
    </row>
    <row r="273" spans="2:15" s="1" customFormat="1" ht="12" customHeight="1">
      <c r="B273"/>
      <c r="C273"/>
      <c r="D273" s="6"/>
      <c r="E273" s="6"/>
      <c r="F273" s="6"/>
      <c r="G273"/>
      <c r="H273"/>
      <c r="I273"/>
      <c r="J273" s="11"/>
      <c r="K273"/>
      <c r="L273"/>
      <c r="M273" s="47"/>
      <c r="O273" s="37"/>
    </row>
    <row r="274" spans="2:15" s="1" customFormat="1" ht="12" customHeight="1">
      <c r="B274"/>
      <c r="C274"/>
      <c r="D274" s="6"/>
      <c r="E274" s="6"/>
      <c r="F274" s="6"/>
      <c r="G274"/>
      <c r="H274"/>
      <c r="I274"/>
      <c r="J274" s="11"/>
      <c r="K274"/>
      <c r="L274"/>
      <c r="M274" s="47"/>
      <c r="O274" s="37"/>
    </row>
    <row r="275" spans="2:15" s="1" customFormat="1" ht="12" customHeight="1">
      <c r="B275"/>
      <c r="C275"/>
      <c r="D275" s="6"/>
      <c r="E275" s="6"/>
      <c r="F275" s="6"/>
      <c r="G275"/>
      <c r="H275"/>
      <c r="I275"/>
      <c r="J275" s="11"/>
      <c r="K275"/>
      <c r="L275"/>
      <c r="M275" s="47"/>
      <c r="O275" s="37"/>
    </row>
    <row r="276" spans="2:15" s="1" customFormat="1" ht="12" customHeight="1">
      <c r="B276"/>
      <c r="C276"/>
      <c r="D276" s="6"/>
      <c r="E276" s="6"/>
      <c r="F276" s="6"/>
      <c r="G276"/>
      <c r="H276"/>
      <c r="I276"/>
      <c r="J276" s="11"/>
      <c r="K276"/>
      <c r="L276"/>
      <c r="M276" s="47"/>
      <c r="O276" s="37"/>
    </row>
    <row r="277" spans="2:15" s="1" customFormat="1" ht="12" customHeight="1">
      <c r="B277"/>
      <c r="C277"/>
      <c r="D277" s="6"/>
      <c r="E277" s="6"/>
      <c r="F277" s="6"/>
      <c r="G277"/>
      <c r="H277"/>
      <c r="I277"/>
      <c r="J277" s="11"/>
      <c r="K277"/>
      <c r="L277"/>
      <c r="M277" s="47"/>
      <c r="O277" s="37"/>
    </row>
    <row r="278" spans="2:15" s="1" customFormat="1" ht="12" customHeight="1">
      <c r="B278"/>
      <c r="C278"/>
      <c r="D278" s="6"/>
      <c r="E278" s="6"/>
      <c r="F278" s="6"/>
      <c r="G278"/>
      <c r="H278"/>
      <c r="I278"/>
      <c r="J278" s="11"/>
      <c r="K278"/>
      <c r="L278"/>
      <c r="M278" s="47"/>
      <c r="O278" s="37"/>
    </row>
    <row r="279" spans="2:15" s="1" customFormat="1" ht="12" customHeight="1">
      <c r="B279"/>
      <c r="C279"/>
      <c r="D279" s="6"/>
      <c r="E279" s="6"/>
      <c r="F279" s="6"/>
      <c r="G279"/>
      <c r="H279"/>
      <c r="I279"/>
      <c r="J279" s="11"/>
      <c r="K279"/>
      <c r="L279"/>
      <c r="M279" s="47"/>
      <c r="O279" s="37"/>
    </row>
    <row r="280" spans="2:15" s="1" customFormat="1" ht="12" customHeight="1">
      <c r="B280"/>
      <c r="C280"/>
      <c r="D280" s="6"/>
      <c r="E280" s="6"/>
      <c r="F280" s="6"/>
      <c r="G280"/>
      <c r="H280"/>
      <c r="I280"/>
      <c r="J280" s="11"/>
      <c r="K280"/>
      <c r="L280"/>
      <c r="M280" s="47"/>
      <c r="O280" s="37"/>
    </row>
    <row r="281" spans="2:15" s="1" customFormat="1" ht="12" customHeight="1">
      <c r="B281"/>
      <c r="C281"/>
      <c r="D281" s="6"/>
      <c r="E281" s="6"/>
      <c r="F281" s="6"/>
      <c r="G281"/>
      <c r="H281"/>
      <c r="I281"/>
      <c r="J281" s="11"/>
      <c r="K281"/>
      <c r="L281"/>
      <c r="M281" s="47"/>
      <c r="O281" s="37"/>
    </row>
    <row r="282" spans="2:15" s="1" customFormat="1" ht="12" customHeight="1">
      <c r="B282"/>
      <c r="C282"/>
      <c r="D282" s="6"/>
      <c r="E282" s="6"/>
      <c r="F282" s="6"/>
      <c r="G282"/>
      <c r="H282"/>
      <c r="I282"/>
      <c r="J282" s="11"/>
      <c r="K282"/>
      <c r="L282"/>
      <c r="M282" s="47"/>
      <c r="O282" s="37"/>
    </row>
    <row r="283" spans="2:15" s="1" customFormat="1" ht="12" customHeight="1">
      <c r="B283"/>
      <c r="C283"/>
      <c r="D283" s="6"/>
      <c r="E283" s="6"/>
      <c r="F283" s="6"/>
      <c r="G283"/>
      <c r="H283"/>
      <c r="I283"/>
      <c r="J283" s="11"/>
      <c r="K283"/>
      <c r="L283"/>
      <c r="M283" s="47"/>
      <c r="O283" s="37"/>
    </row>
    <row r="284" spans="2:15" s="1" customFormat="1" ht="12" customHeight="1">
      <c r="B284"/>
      <c r="C284"/>
      <c r="D284" s="6"/>
      <c r="E284" s="6"/>
      <c r="F284" s="6"/>
      <c r="G284"/>
      <c r="H284"/>
      <c r="I284"/>
      <c r="J284" s="11"/>
      <c r="K284"/>
      <c r="L284"/>
      <c r="M284" s="47"/>
      <c r="O284" s="37"/>
    </row>
    <row r="285" spans="2:15" s="1" customFormat="1" ht="12" customHeight="1">
      <c r="B285"/>
      <c r="C285"/>
      <c r="D285" s="6"/>
      <c r="E285" s="6"/>
      <c r="F285" s="6"/>
      <c r="G285"/>
      <c r="H285"/>
      <c r="I285"/>
      <c r="J285" s="11"/>
      <c r="K285"/>
      <c r="L285"/>
      <c r="M285" s="47"/>
      <c r="O285" s="37"/>
    </row>
    <row r="286" spans="2:15" s="1" customFormat="1" ht="12" customHeight="1">
      <c r="B286"/>
      <c r="C286"/>
      <c r="D286" s="6"/>
      <c r="E286" s="6"/>
      <c r="F286" s="6"/>
      <c r="G286"/>
      <c r="H286"/>
      <c r="I286"/>
      <c r="J286" s="11"/>
      <c r="K286"/>
      <c r="L286"/>
      <c r="M286" s="47"/>
      <c r="O286" s="37"/>
    </row>
    <row r="287" spans="2:15" s="1" customFormat="1" ht="12" customHeight="1">
      <c r="B287"/>
      <c r="C287"/>
      <c r="D287" s="6"/>
      <c r="E287" s="6"/>
      <c r="F287" s="6"/>
      <c r="G287"/>
      <c r="H287"/>
      <c r="I287"/>
      <c r="J287" s="11"/>
      <c r="K287"/>
      <c r="L287"/>
      <c r="M287" s="47"/>
      <c r="O287" s="37"/>
    </row>
    <row r="288" spans="2:15" s="1" customFormat="1" ht="12" customHeight="1">
      <c r="B288"/>
      <c r="C288"/>
      <c r="D288" s="6"/>
      <c r="E288" s="6"/>
      <c r="F288" s="6"/>
      <c r="G288"/>
      <c r="H288"/>
      <c r="I288"/>
      <c r="J288" s="11"/>
      <c r="K288"/>
      <c r="L288"/>
      <c r="M288" s="47"/>
      <c r="O288" s="37"/>
    </row>
    <row r="289" spans="2:15" s="1" customFormat="1" ht="12" customHeight="1">
      <c r="B289"/>
      <c r="C289"/>
      <c r="D289" s="6"/>
      <c r="E289" s="6"/>
      <c r="F289" s="6"/>
      <c r="G289"/>
      <c r="H289"/>
      <c r="I289"/>
      <c r="J289" s="11"/>
      <c r="K289"/>
      <c r="L289"/>
      <c r="M289" s="47"/>
      <c r="O289" s="37"/>
    </row>
    <row r="290" spans="2:15" s="1" customFormat="1" ht="12" customHeight="1">
      <c r="B290"/>
      <c r="C290"/>
      <c r="D290" s="6"/>
      <c r="E290" s="6"/>
      <c r="F290" s="6"/>
      <c r="G290"/>
      <c r="H290"/>
      <c r="I290"/>
      <c r="J290" s="11"/>
      <c r="K290"/>
      <c r="L290"/>
      <c r="M290" s="47"/>
      <c r="O290" s="37"/>
    </row>
    <row r="291" spans="2:15" s="1" customFormat="1" ht="12" customHeight="1">
      <c r="B291"/>
      <c r="C291"/>
      <c r="D291" s="6"/>
      <c r="E291" s="6"/>
      <c r="F291" s="6"/>
      <c r="G291"/>
      <c r="H291"/>
      <c r="I291"/>
      <c r="J291" s="11"/>
      <c r="K291"/>
      <c r="L291"/>
      <c r="M291" s="47"/>
      <c r="O291" s="37"/>
    </row>
    <row r="292" spans="2:15" s="1" customFormat="1" ht="12" customHeight="1">
      <c r="B292"/>
      <c r="C292"/>
      <c r="D292" s="6"/>
      <c r="E292" s="6"/>
      <c r="F292" s="6"/>
      <c r="G292"/>
      <c r="H292"/>
      <c r="I292"/>
      <c r="J292" s="11"/>
      <c r="K292"/>
      <c r="L292"/>
      <c r="M292" s="47"/>
      <c r="O292" s="37"/>
    </row>
    <row r="293" spans="2:15" s="1" customFormat="1" ht="12" customHeight="1">
      <c r="B293"/>
      <c r="C293"/>
      <c r="D293" s="6"/>
      <c r="E293" s="6"/>
      <c r="F293" s="6"/>
      <c r="G293"/>
      <c r="H293"/>
      <c r="I293"/>
      <c r="J293" s="11"/>
      <c r="K293"/>
      <c r="L293"/>
      <c r="M293" s="47"/>
      <c r="O293" s="37"/>
    </row>
    <row r="294" spans="2:15" s="1" customFormat="1" ht="12" customHeight="1">
      <c r="B294"/>
      <c r="C294"/>
      <c r="D294" s="6"/>
      <c r="E294" s="6"/>
      <c r="F294" s="6"/>
      <c r="G294"/>
      <c r="H294"/>
      <c r="I294"/>
      <c r="J294" s="11"/>
      <c r="K294"/>
      <c r="L294"/>
      <c r="M294" s="47"/>
      <c r="O294" s="37"/>
    </row>
    <row r="295" spans="2:15" s="1" customFormat="1" ht="12" customHeight="1">
      <c r="B295"/>
      <c r="C295"/>
      <c r="D295" s="6"/>
      <c r="E295" s="6"/>
      <c r="F295" s="6"/>
      <c r="G295"/>
      <c r="H295"/>
      <c r="I295"/>
      <c r="J295" s="11"/>
      <c r="K295"/>
      <c r="L295"/>
      <c r="M295" s="47"/>
      <c r="O295" s="37"/>
    </row>
    <row r="296" spans="2:15" s="1" customFormat="1" ht="12" customHeight="1">
      <c r="B296"/>
      <c r="C296"/>
      <c r="D296" s="6"/>
      <c r="E296" s="6"/>
      <c r="F296" s="6"/>
      <c r="G296"/>
      <c r="H296"/>
      <c r="I296"/>
      <c r="J296" s="11"/>
      <c r="K296"/>
      <c r="L296"/>
      <c r="M296" s="47"/>
      <c r="O296" s="37"/>
    </row>
    <row r="297" spans="2:15" s="1" customFormat="1" ht="12" customHeight="1">
      <c r="B297"/>
      <c r="C297"/>
      <c r="D297" s="6"/>
      <c r="E297" s="6"/>
      <c r="F297" s="6"/>
      <c r="G297"/>
      <c r="H297"/>
      <c r="I297"/>
      <c r="J297" s="11"/>
      <c r="K297"/>
      <c r="L297"/>
      <c r="M297" s="47"/>
      <c r="O297" s="37"/>
    </row>
    <row r="298" spans="2:15" s="1" customFormat="1" ht="12" customHeight="1">
      <c r="B298"/>
      <c r="C298"/>
      <c r="D298" s="6"/>
      <c r="E298" s="6"/>
      <c r="F298" s="6"/>
      <c r="G298"/>
      <c r="H298"/>
      <c r="I298"/>
      <c r="J298" s="11"/>
      <c r="K298"/>
      <c r="L298"/>
      <c r="M298" s="47"/>
      <c r="O298" s="37"/>
    </row>
    <row r="299" spans="2:15" s="1" customFormat="1" ht="12" customHeight="1">
      <c r="B299"/>
      <c r="C299"/>
      <c r="D299" s="6"/>
      <c r="E299" s="6"/>
      <c r="F299" s="6"/>
      <c r="G299"/>
      <c r="H299"/>
      <c r="I299"/>
      <c r="J299" s="11"/>
      <c r="K299"/>
      <c r="L299"/>
      <c r="M299" s="47"/>
      <c r="O299" s="37"/>
    </row>
    <row r="300" spans="2:15" s="1" customFormat="1" ht="12" customHeight="1">
      <c r="B300"/>
      <c r="C300"/>
      <c r="D300" s="6"/>
      <c r="E300" s="6"/>
      <c r="F300" s="6"/>
      <c r="G300"/>
      <c r="H300"/>
      <c r="I300"/>
      <c r="J300" s="11"/>
      <c r="K300"/>
      <c r="L300"/>
      <c r="M300" s="47"/>
      <c r="O300" s="37"/>
    </row>
    <row r="301" spans="2:15" s="1" customFormat="1" ht="12" customHeight="1">
      <c r="B301"/>
      <c r="C301"/>
      <c r="D301" s="6"/>
      <c r="E301" s="6"/>
      <c r="F301" s="6"/>
      <c r="G301"/>
      <c r="H301"/>
      <c r="I301"/>
      <c r="J301" s="11"/>
      <c r="K301"/>
      <c r="L301"/>
      <c r="M301" s="47"/>
      <c r="O301" s="37"/>
    </row>
    <row r="302" spans="2:15" s="1" customFormat="1" ht="12" customHeight="1">
      <c r="B302"/>
      <c r="C302"/>
      <c r="D302" s="6"/>
      <c r="E302" s="6"/>
      <c r="F302" s="6"/>
      <c r="G302"/>
      <c r="H302"/>
      <c r="I302"/>
      <c r="J302" s="11"/>
      <c r="K302"/>
      <c r="L302"/>
      <c r="M302" s="47"/>
      <c r="O302" s="37"/>
    </row>
    <row r="303" spans="2:15" s="1" customFormat="1" ht="12" customHeight="1">
      <c r="B303"/>
      <c r="C303"/>
      <c r="D303" s="6"/>
      <c r="E303" s="6"/>
      <c r="F303" s="6"/>
      <c r="G303"/>
      <c r="H303"/>
      <c r="I303"/>
      <c r="J303" s="11"/>
      <c r="K303"/>
      <c r="L303"/>
      <c r="M303" s="47"/>
      <c r="O303" s="37"/>
    </row>
    <row r="304" spans="2:15" s="1" customFormat="1" ht="12" customHeight="1">
      <c r="B304"/>
      <c r="C304"/>
      <c r="D304" s="6"/>
      <c r="E304" s="6"/>
      <c r="F304" s="6"/>
      <c r="G304"/>
      <c r="H304"/>
      <c r="I304"/>
      <c r="J304" s="11"/>
      <c r="K304"/>
      <c r="L304"/>
      <c r="M304" s="47"/>
      <c r="O304" s="37"/>
    </row>
    <row r="305" spans="2:15" s="1" customFormat="1" ht="12" customHeight="1">
      <c r="B305"/>
      <c r="C305"/>
      <c r="D305" s="6"/>
      <c r="E305" s="6"/>
      <c r="F305" s="6"/>
      <c r="G305"/>
      <c r="H305"/>
      <c r="I305"/>
      <c r="J305" s="11"/>
      <c r="K305"/>
      <c r="L305"/>
      <c r="M305" s="47"/>
      <c r="O305" s="37"/>
    </row>
    <row r="306" spans="2:15" s="1" customFormat="1" ht="12" customHeight="1">
      <c r="B306"/>
      <c r="C306"/>
      <c r="D306" s="6"/>
      <c r="E306" s="6"/>
      <c r="F306" s="6"/>
      <c r="G306"/>
      <c r="H306"/>
      <c r="I306"/>
      <c r="J306" s="11"/>
      <c r="K306"/>
      <c r="L306"/>
      <c r="M306" s="47"/>
      <c r="O306" s="37"/>
    </row>
    <row r="307" spans="2:15" s="1" customFormat="1" ht="12" customHeight="1">
      <c r="B307"/>
      <c r="C307"/>
      <c r="D307" s="6"/>
      <c r="E307" s="6"/>
      <c r="F307" s="6"/>
      <c r="G307"/>
      <c r="H307"/>
      <c r="I307"/>
      <c r="J307" s="11"/>
      <c r="K307"/>
      <c r="L307"/>
      <c r="M307" s="47"/>
      <c r="O307" s="37"/>
    </row>
    <row r="308" spans="2:15" s="1" customFormat="1" ht="12" customHeight="1">
      <c r="B308"/>
      <c r="C308"/>
      <c r="D308" s="6"/>
      <c r="E308" s="6"/>
      <c r="F308" s="6"/>
      <c r="G308"/>
      <c r="H308"/>
      <c r="I308"/>
      <c r="J308" s="11"/>
      <c r="K308"/>
      <c r="L308"/>
      <c r="M308" s="47"/>
      <c r="O308" s="37"/>
    </row>
    <row r="309" spans="2:15" s="1" customFormat="1" ht="12" customHeight="1">
      <c r="B309"/>
      <c r="C309"/>
      <c r="D309" s="6"/>
      <c r="E309" s="6"/>
      <c r="F309" s="6"/>
      <c r="G309"/>
      <c r="H309"/>
      <c r="I309"/>
      <c r="J309" s="11"/>
      <c r="K309"/>
      <c r="L309"/>
      <c r="M309" s="47"/>
      <c r="O309" s="37"/>
    </row>
    <row r="310" spans="2:15" s="1" customFormat="1" ht="12" customHeight="1">
      <c r="B310"/>
      <c r="C310"/>
      <c r="D310" s="6"/>
      <c r="E310" s="6"/>
      <c r="F310" s="6"/>
      <c r="G310"/>
      <c r="H310"/>
      <c r="I310"/>
      <c r="J310" s="11"/>
      <c r="K310"/>
      <c r="L310"/>
      <c r="M310" s="47"/>
      <c r="O310" s="37"/>
    </row>
    <row r="311" spans="2:15" s="1" customFormat="1" ht="12" customHeight="1">
      <c r="B311"/>
      <c r="C311"/>
      <c r="D311" s="6"/>
      <c r="E311" s="6"/>
      <c r="F311" s="6"/>
      <c r="G311"/>
      <c r="H311"/>
      <c r="I311"/>
      <c r="J311" s="11"/>
      <c r="K311"/>
      <c r="L311"/>
      <c r="M311" s="47"/>
      <c r="O311" s="37"/>
    </row>
    <row r="312" spans="2:15" s="1" customFormat="1" ht="12" customHeight="1">
      <c r="B312"/>
      <c r="C312"/>
      <c r="D312" s="6"/>
      <c r="E312" s="6"/>
      <c r="F312" s="6"/>
      <c r="G312"/>
      <c r="H312"/>
      <c r="I312"/>
      <c r="J312" s="11"/>
      <c r="K312"/>
      <c r="L312"/>
      <c r="M312" s="47"/>
      <c r="O312" s="37"/>
    </row>
    <row r="313" spans="2:15" s="1" customFormat="1" ht="12" customHeight="1">
      <c r="B313"/>
      <c r="C313"/>
      <c r="D313" s="6"/>
      <c r="E313" s="6"/>
      <c r="F313" s="6"/>
      <c r="G313"/>
      <c r="H313"/>
      <c r="I313"/>
      <c r="J313" s="11"/>
      <c r="K313"/>
      <c r="L313"/>
      <c r="M313" s="47"/>
      <c r="O313" s="37"/>
    </row>
    <row r="314" spans="2:15" s="1" customFormat="1" ht="12" customHeight="1">
      <c r="B314"/>
      <c r="C314"/>
      <c r="D314" s="6"/>
      <c r="E314" s="6"/>
      <c r="F314" s="6"/>
      <c r="G314"/>
      <c r="H314"/>
      <c r="I314"/>
      <c r="J314" s="11"/>
      <c r="K314"/>
      <c r="L314"/>
      <c r="M314" s="47"/>
      <c r="O314" s="37"/>
    </row>
    <row r="315" spans="2:15" s="1" customFormat="1" ht="12" customHeight="1">
      <c r="B315"/>
      <c r="C315"/>
      <c r="D315" s="6"/>
      <c r="E315" s="6"/>
      <c r="F315" s="6"/>
      <c r="G315"/>
      <c r="H315"/>
      <c r="I315"/>
      <c r="J315" s="11"/>
      <c r="K315"/>
      <c r="L315"/>
      <c r="M315" s="47"/>
      <c r="O315" s="37"/>
    </row>
    <row r="316" spans="2:15" s="1" customFormat="1" ht="12" customHeight="1">
      <c r="B316"/>
      <c r="C316"/>
      <c r="D316" s="6"/>
      <c r="E316" s="6"/>
      <c r="F316" s="6"/>
      <c r="G316"/>
      <c r="H316"/>
      <c r="I316"/>
      <c r="J316" s="11"/>
      <c r="K316"/>
      <c r="L316"/>
      <c r="M316" s="47"/>
      <c r="O316" s="37"/>
    </row>
    <row r="317" spans="2:15" s="1" customFormat="1" ht="12" customHeight="1">
      <c r="B317"/>
      <c r="C317"/>
      <c r="D317" s="6"/>
      <c r="E317" s="6"/>
      <c r="F317" s="6"/>
      <c r="G317"/>
      <c r="H317"/>
      <c r="I317"/>
      <c r="J317" s="11"/>
      <c r="K317"/>
      <c r="L317"/>
      <c r="M317" s="47"/>
      <c r="O317" s="37"/>
    </row>
    <row r="318" spans="2:15" s="1" customFormat="1" ht="12" customHeight="1">
      <c r="B318"/>
      <c r="C318"/>
      <c r="D318" s="6"/>
      <c r="E318" s="6"/>
      <c r="F318" s="6"/>
      <c r="G318"/>
      <c r="H318"/>
      <c r="I318"/>
      <c r="J318" s="11"/>
      <c r="K318"/>
      <c r="L318"/>
      <c r="M318" s="47"/>
      <c r="O318" s="37"/>
    </row>
    <row r="319" spans="2:15" s="1" customFormat="1" ht="12" customHeight="1">
      <c r="B319"/>
      <c r="C319"/>
      <c r="D319" s="6"/>
      <c r="E319" s="6"/>
      <c r="F319" s="6"/>
      <c r="G319"/>
      <c r="H319"/>
      <c r="I319"/>
      <c r="J319" s="11"/>
      <c r="K319"/>
      <c r="L319"/>
      <c r="M319" s="47"/>
      <c r="O319" s="37"/>
    </row>
    <row r="320" spans="2:15" s="1" customFormat="1" ht="12" customHeight="1">
      <c r="B320"/>
      <c r="C320"/>
      <c r="D320" s="6"/>
      <c r="E320" s="6"/>
      <c r="F320" s="6"/>
      <c r="G320"/>
      <c r="H320"/>
      <c r="I320"/>
      <c r="J320" s="11"/>
      <c r="K320"/>
      <c r="L320"/>
      <c r="M320" s="47"/>
      <c r="O320" s="37"/>
    </row>
    <row r="321" spans="2:15" s="1" customFormat="1" ht="12" customHeight="1">
      <c r="B321"/>
      <c r="C321"/>
      <c r="D321" s="6"/>
      <c r="E321" s="6"/>
      <c r="F321" s="6"/>
      <c r="G321"/>
      <c r="H321"/>
      <c r="I321"/>
      <c r="J321" s="11"/>
      <c r="K321"/>
      <c r="L321"/>
      <c r="M321" s="47"/>
      <c r="O321" s="37"/>
    </row>
    <row r="322" spans="2:15" s="1" customFormat="1" ht="12" customHeight="1">
      <c r="B322"/>
      <c r="C322"/>
      <c r="D322" s="6"/>
      <c r="E322" s="6"/>
      <c r="F322" s="6"/>
      <c r="G322"/>
      <c r="H322"/>
      <c r="I322"/>
      <c r="J322" s="11"/>
      <c r="K322"/>
      <c r="L322"/>
      <c r="M322" s="47"/>
      <c r="O322" s="37"/>
    </row>
    <row r="323" spans="2:15" s="1" customFormat="1" ht="12" customHeight="1">
      <c r="B323"/>
      <c r="C323"/>
      <c r="D323" s="6"/>
      <c r="E323" s="6"/>
      <c r="F323" s="6"/>
      <c r="G323"/>
      <c r="H323"/>
      <c r="I323"/>
      <c r="J323" s="11"/>
      <c r="K323"/>
      <c r="L323"/>
      <c r="M323" s="47"/>
      <c r="O323" s="37"/>
    </row>
    <row r="324" spans="2:15" s="1" customFormat="1" ht="12" customHeight="1">
      <c r="B324"/>
      <c r="C324"/>
      <c r="D324" s="6"/>
      <c r="E324" s="6"/>
      <c r="F324" s="6"/>
      <c r="G324"/>
      <c r="H324"/>
      <c r="I324"/>
      <c r="J324" s="11"/>
      <c r="K324"/>
      <c r="L324"/>
      <c r="M324" s="47"/>
      <c r="O324" s="37"/>
    </row>
    <row r="325" spans="2:15" s="1" customFormat="1" ht="12" customHeight="1">
      <c r="B325"/>
      <c r="C325"/>
      <c r="D325" s="6"/>
      <c r="E325" s="6"/>
      <c r="F325" s="6"/>
      <c r="G325"/>
      <c r="H325"/>
      <c r="I325"/>
      <c r="J325" s="11"/>
      <c r="K325"/>
      <c r="L325"/>
      <c r="M325" s="47"/>
      <c r="O325" s="37"/>
    </row>
    <row r="326" spans="2:15" s="1" customFormat="1" ht="12" customHeight="1">
      <c r="B326"/>
      <c r="C326"/>
      <c r="D326" s="6"/>
      <c r="E326" s="6"/>
      <c r="F326" s="6"/>
      <c r="G326"/>
      <c r="H326"/>
      <c r="I326"/>
      <c r="J326" s="11"/>
      <c r="K326"/>
      <c r="L326"/>
      <c r="M326" s="47"/>
      <c r="O326" s="37"/>
    </row>
    <row r="327" spans="2:15" s="1" customFormat="1" ht="12" customHeight="1">
      <c r="B327"/>
      <c r="C327"/>
      <c r="D327" s="6"/>
      <c r="E327" s="6"/>
      <c r="F327" s="6"/>
      <c r="G327"/>
      <c r="H327"/>
      <c r="I327"/>
      <c r="J327" s="11"/>
      <c r="K327"/>
      <c r="L327"/>
      <c r="M327" s="47"/>
      <c r="O327" s="37"/>
    </row>
    <row r="328" spans="2:15" s="1" customFormat="1" ht="12" customHeight="1">
      <c r="B328"/>
      <c r="C328"/>
      <c r="D328" s="6"/>
      <c r="E328" s="6"/>
      <c r="F328" s="6"/>
      <c r="G328"/>
      <c r="H328"/>
      <c r="I328"/>
      <c r="J328" s="11"/>
      <c r="K328"/>
      <c r="L328"/>
      <c r="M328" s="47"/>
      <c r="O328" s="37"/>
    </row>
    <row r="329" spans="2:15" s="1" customFormat="1" ht="12" customHeight="1">
      <c r="B329"/>
      <c r="C329"/>
      <c r="D329" s="6"/>
      <c r="E329" s="6"/>
      <c r="F329" s="6"/>
      <c r="G329"/>
      <c r="H329"/>
      <c r="I329"/>
      <c r="J329" s="11"/>
      <c r="K329"/>
      <c r="L329"/>
      <c r="M329" s="47"/>
      <c r="O329" s="37"/>
    </row>
    <row r="330" spans="2:15" s="1" customFormat="1" ht="12" customHeight="1">
      <c r="B330"/>
      <c r="C330"/>
      <c r="D330" s="6"/>
      <c r="E330" s="6"/>
      <c r="F330" s="6"/>
      <c r="G330"/>
      <c r="H330"/>
      <c r="I330"/>
      <c r="J330" s="11"/>
      <c r="K330"/>
      <c r="L330"/>
      <c r="M330" s="47"/>
      <c r="O330" s="37"/>
    </row>
    <row r="331" spans="2:15" s="1" customFormat="1" ht="12" customHeight="1">
      <c r="B331"/>
      <c r="C331"/>
      <c r="D331" s="6"/>
      <c r="E331" s="6"/>
      <c r="F331" s="6"/>
      <c r="G331"/>
      <c r="H331"/>
      <c r="I331"/>
      <c r="J331" s="11"/>
      <c r="K331"/>
      <c r="L331"/>
      <c r="M331" s="47"/>
      <c r="O331" s="37"/>
    </row>
    <row r="332" spans="2:15" s="1" customFormat="1" ht="12" customHeight="1">
      <c r="B332"/>
      <c r="C332"/>
      <c r="D332" s="6"/>
      <c r="E332" s="6"/>
      <c r="F332" s="6"/>
      <c r="G332"/>
      <c r="H332"/>
      <c r="I332"/>
      <c r="J332" s="11"/>
      <c r="K332"/>
      <c r="L332"/>
      <c r="M332" s="47"/>
      <c r="O332" s="37"/>
    </row>
    <row r="333" spans="2:15" s="1" customFormat="1" ht="12" customHeight="1">
      <c r="B333"/>
      <c r="C333"/>
      <c r="D333" s="6"/>
      <c r="E333" s="6"/>
      <c r="F333" s="6"/>
      <c r="G333"/>
      <c r="H333"/>
      <c r="I333"/>
      <c r="J333" s="11"/>
      <c r="K333"/>
      <c r="L333"/>
      <c r="M333" s="47"/>
      <c r="O333" s="37"/>
    </row>
    <row r="334" spans="2:15" s="1" customFormat="1" ht="12" customHeight="1">
      <c r="B334"/>
      <c r="C334"/>
      <c r="D334" s="6"/>
      <c r="E334" s="6"/>
      <c r="F334" s="6"/>
      <c r="G334"/>
      <c r="H334"/>
      <c r="I334"/>
      <c r="J334" s="11"/>
      <c r="K334"/>
      <c r="L334"/>
      <c r="M334" s="47"/>
      <c r="O334" s="37"/>
    </row>
    <row r="335" spans="2:15" s="1" customFormat="1" ht="12" customHeight="1">
      <c r="B335"/>
      <c r="C335"/>
      <c r="D335" s="6"/>
      <c r="E335" s="6"/>
      <c r="F335" s="6"/>
      <c r="G335"/>
      <c r="H335"/>
      <c r="I335"/>
      <c r="J335" s="11"/>
      <c r="K335"/>
      <c r="L335"/>
      <c r="M335" s="47"/>
      <c r="O335" s="37"/>
    </row>
    <row r="336" spans="2:15" s="1" customFormat="1" ht="12" customHeight="1">
      <c r="B336"/>
      <c r="C336"/>
      <c r="D336" s="6"/>
      <c r="E336" s="6"/>
      <c r="F336" s="6"/>
      <c r="G336"/>
      <c r="H336"/>
      <c r="I336"/>
      <c r="J336" s="11"/>
      <c r="K336"/>
      <c r="L336"/>
      <c r="M336" s="47"/>
      <c r="O336" s="37"/>
    </row>
    <row r="337" spans="2:15" s="1" customFormat="1" ht="12" customHeight="1">
      <c r="B337"/>
      <c r="C337"/>
      <c r="D337" s="6"/>
      <c r="E337" s="6"/>
      <c r="F337" s="6"/>
      <c r="G337"/>
      <c r="H337"/>
      <c r="I337"/>
      <c r="J337" s="11"/>
      <c r="K337"/>
      <c r="L337"/>
      <c r="M337" s="47"/>
      <c r="O337" s="37"/>
    </row>
    <row r="338" spans="2:15" s="1" customFormat="1" ht="12" customHeight="1">
      <c r="B338"/>
      <c r="C338"/>
      <c r="D338" s="6"/>
      <c r="E338" s="6"/>
      <c r="F338" s="6"/>
      <c r="G338"/>
      <c r="H338"/>
      <c r="I338"/>
      <c r="J338" s="11"/>
      <c r="K338"/>
      <c r="L338"/>
      <c r="M338" s="47"/>
      <c r="O338" s="37"/>
    </row>
    <row r="339" spans="2:15" s="1" customFormat="1" ht="12" customHeight="1">
      <c r="B339"/>
      <c r="C339"/>
      <c r="D339" s="6"/>
      <c r="E339" s="6"/>
      <c r="F339" s="6"/>
      <c r="G339"/>
      <c r="H339"/>
      <c r="I339"/>
      <c r="J339" s="11"/>
      <c r="K339"/>
      <c r="L339"/>
      <c r="M339" s="47"/>
      <c r="O339" s="37"/>
    </row>
    <row r="340" spans="2:15" s="1" customFormat="1" ht="12" customHeight="1">
      <c r="B340"/>
      <c r="C340"/>
      <c r="D340" s="6"/>
      <c r="E340" s="6"/>
      <c r="F340" s="6"/>
      <c r="G340"/>
      <c r="H340"/>
      <c r="I340"/>
      <c r="J340" s="11"/>
      <c r="K340"/>
      <c r="L340"/>
      <c r="M340" s="47"/>
      <c r="O340" s="37"/>
    </row>
    <row r="341" spans="2:15" s="1" customFormat="1" ht="12" customHeight="1">
      <c r="B341"/>
      <c r="C341"/>
      <c r="D341" s="6"/>
      <c r="E341" s="6"/>
      <c r="F341" s="6"/>
      <c r="G341"/>
      <c r="H341"/>
      <c r="I341"/>
      <c r="J341" s="11"/>
      <c r="K341"/>
      <c r="L341"/>
      <c r="M341" s="47"/>
      <c r="O341" s="37"/>
    </row>
    <row r="342" spans="2:15" s="1" customFormat="1" ht="12" customHeight="1">
      <c r="B342"/>
      <c r="C342"/>
      <c r="D342" s="6"/>
      <c r="E342" s="6"/>
      <c r="F342" s="6"/>
      <c r="G342"/>
      <c r="H342"/>
      <c r="I342"/>
      <c r="J342" s="11"/>
      <c r="K342"/>
      <c r="L342"/>
      <c r="M342" s="47"/>
      <c r="O342" s="37"/>
    </row>
    <row r="343" spans="2:15" s="1" customFormat="1" ht="12" customHeight="1">
      <c r="B343"/>
      <c r="C343"/>
      <c r="D343" s="6"/>
      <c r="E343" s="6"/>
      <c r="F343" s="6"/>
      <c r="G343"/>
      <c r="H343"/>
      <c r="I343"/>
      <c r="J343" s="11"/>
      <c r="K343"/>
      <c r="L343"/>
      <c r="M343" s="47"/>
      <c r="O343" s="37"/>
    </row>
    <row r="344" spans="2:15" s="1" customFormat="1" ht="12" customHeight="1">
      <c r="B344"/>
      <c r="C344"/>
      <c r="D344" s="6"/>
      <c r="E344" s="6"/>
      <c r="F344" s="6"/>
      <c r="G344"/>
      <c r="H344"/>
      <c r="I344"/>
      <c r="J344" s="11"/>
      <c r="K344"/>
      <c r="L344"/>
      <c r="M344" s="47"/>
      <c r="O344" s="37"/>
    </row>
    <row r="345" spans="2:15" s="1" customFormat="1" ht="12" customHeight="1">
      <c r="B345"/>
      <c r="C345"/>
      <c r="D345" s="6"/>
      <c r="E345" s="6"/>
      <c r="F345" s="6"/>
      <c r="G345"/>
      <c r="H345"/>
      <c r="I345"/>
      <c r="J345" s="11"/>
      <c r="K345"/>
      <c r="L345"/>
      <c r="M345" s="47"/>
      <c r="O345" s="37"/>
    </row>
    <row r="346" spans="2:15" s="1" customFormat="1" ht="12" customHeight="1">
      <c r="B346"/>
      <c r="C346"/>
      <c r="D346" s="6"/>
      <c r="E346" s="6"/>
      <c r="F346" s="6"/>
      <c r="G346"/>
      <c r="H346"/>
      <c r="I346"/>
      <c r="J346" s="11"/>
      <c r="K346"/>
      <c r="L346"/>
      <c r="M346" s="47"/>
      <c r="O346" s="37"/>
    </row>
    <row r="347" spans="2:15" s="1" customFormat="1" ht="12" customHeight="1">
      <c r="B347"/>
      <c r="C347"/>
      <c r="D347" s="6"/>
      <c r="E347" s="6"/>
      <c r="F347" s="6"/>
      <c r="G347"/>
      <c r="H347"/>
      <c r="I347"/>
      <c r="J347" s="11"/>
      <c r="K347"/>
      <c r="L347"/>
      <c r="M347" s="47"/>
      <c r="O347" s="37"/>
    </row>
    <row r="348" spans="2:15" s="1" customFormat="1" ht="12" customHeight="1">
      <c r="B348"/>
      <c r="C348"/>
      <c r="D348" s="6"/>
      <c r="E348" s="6"/>
      <c r="F348" s="6"/>
      <c r="G348"/>
      <c r="H348"/>
      <c r="I348"/>
      <c r="J348" s="11"/>
      <c r="K348"/>
      <c r="L348"/>
      <c r="M348" s="47"/>
      <c r="O348" s="37"/>
    </row>
    <row r="349" spans="2:15" s="1" customFormat="1" ht="12" customHeight="1">
      <c r="B349"/>
      <c r="C349"/>
      <c r="D349" s="6"/>
      <c r="E349" s="6"/>
      <c r="F349" s="6"/>
      <c r="G349"/>
      <c r="H349"/>
      <c r="I349"/>
      <c r="J349" s="11"/>
      <c r="K349"/>
      <c r="L349"/>
      <c r="M349" s="47"/>
      <c r="O349" s="37"/>
    </row>
    <row r="350" spans="2:15" s="1" customFormat="1" ht="12" customHeight="1">
      <c r="B350"/>
      <c r="C350"/>
      <c r="D350" s="6"/>
      <c r="E350" s="6"/>
      <c r="F350" s="6"/>
      <c r="G350"/>
      <c r="H350"/>
      <c r="I350"/>
      <c r="J350" s="11"/>
      <c r="K350"/>
      <c r="L350"/>
      <c r="M350" s="47"/>
      <c r="O350" s="37"/>
    </row>
    <row r="351" spans="2:15" s="1" customFormat="1" ht="12" customHeight="1">
      <c r="B351"/>
      <c r="C351"/>
      <c r="D351" s="6"/>
      <c r="E351" s="6"/>
      <c r="F351" s="6"/>
      <c r="G351"/>
      <c r="H351"/>
      <c r="I351"/>
      <c r="J351" s="11"/>
      <c r="K351"/>
      <c r="L351"/>
      <c r="M351" s="47"/>
      <c r="O351" s="37"/>
    </row>
    <row r="352" spans="2:15" s="1" customFormat="1" ht="12" customHeight="1">
      <c r="B352"/>
      <c r="C352"/>
      <c r="D352" s="6"/>
      <c r="E352" s="6"/>
      <c r="F352" s="6"/>
      <c r="G352"/>
      <c r="H352"/>
      <c r="I352"/>
      <c r="J352" s="11"/>
      <c r="K352"/>
      <c r="L352"/>
      <c r="M352" s="47"/>
      <c r="O352" s="37"/>
    </row>
    <row r="353" spans="2:15" s="1" customFormat="1" ht="12" customHeight="1">
      <c r="B353"/>
      <c r="C353"/>
      <c r="D353" s="6"/>
      <c r="E353" s="6"/>
      <c r="F353" s="6"/>
      <c r="G353"/>
      <c r="H353"/>
      <c r="I353"/>
      <c r="J353" s="11"/>
      <c r="K353"/>
      <c r="L353"/>
      <c r="M353" s="47"/>
      <c r="O353" s="37"/>
    </row>
    <row r="354" spans="2:15" s="1" customFormat="1" ht="12" customHeight="1">
      <c r="B354"/>
      <c r="C354"/>
      <c r="D354" s="6"/>
      <c r="E354" s="6"/>
      <c r="F354" s="6"/>
      <c r="G354"/>
      <c r="H354"/>
      <c r="I354"/>
      <c r="J354" s="11"/>
      <c r="K354"/>
      <c r="L354"/>
      <c r="M354" s="47"/>
      <c r="O354" s="37"/>
    </row>
    <row r="355" spans="2:15" s="1" customFormat="1" ht="12" customHeight="1">
      <c r="B355"/>
      <c r="C355"/>
      <c r="D355" s="6"/>
      <c r="E355" s="6"/>
      <c r="F355" s="6"/>
      <c r="G355"/>
      <c r="H355"/>
      <c r="I355"/>
      <c r="J355" s="11"/>
      <c r="K355"/>
      <c r="L355"/>
      <c r="M355" s="47"/>
      <c r="O355" s="37"/>
    </row>
    <row r="356" spans="2:15" s="1" customFormat="1" ht="12" customHeight="1">
      <c r="B356"/>
      <c r="C356"/>
      <c r="D356" s="6"/>
      <c r="E356" s="6"/>
      <c r="F356" s="6"/>
      <c r="G356"/>
      <c r="H356"/>
      <c r="I356"/>
      <c r="J356" s="11"/>
      <c r="K356"/>
      <c r="L356"/>
      <c r="M356" s="47"/>
      <c r="O356" s="37"/>
    </row>
    <row r="357" spans="2:15" s="1" customFormat="1" ht="12" customHeight="1">
      <c r="B357"/>
      <c r="C357"/>
      <c r="D357" s="6"/>
      <c r="E357" s="6"/>
      <c r="F357" s="6"/>
      <c r="G357"/>
      <c r="H357"/>
      <c r="I357"/>
      <c r="J357" s="11"/>
      <c r="K357"/>
      <c r="L357"/>
      <c r="M357" s="47"/>
      <c r="O357" s="37"/>
    </row>
    <row r="358" spans="2:15" s="1" customFormat="1" ht="12" customHeight="1">
      <c r="B358"/>
      <c r="C358"/>
      <c r="D358" s="6"/>
      <c r="E358" s="6"/>
      <c r="F358" s="6"/>
      <c r="G358"/>
      <c r="H358"/>
      <c r="I358"/>
      <c r="J358" s="11"/>
      <c r="K358"/>
      <c r="L358"/>
      <c r="M358" s="47"/>
      <c r="O358" s="37"/>
    </row>
    <row r="359" spans="2:15" s="1" customFormat="1" ht="12" customHeight="1">
      <c r="B359"/>
      <c r="C359"/>
      <c r="D359" s="6"/>
      <c r="E359" s="6"/>
      <c r="F359" s="6"/>
      <c r="G359"/>
      <c r="H359"/>
      <c r="I359"/>
      <c r="J359" s="11"/>
      <c r="K359"/>
      <c r="L359"/>
      <c r="M359" s="47"/>
      <c r="O359" s="37"/>
    </row>
    <row r="360" spans="2:15" s="1" customFormat="1" ht="12" customHeight="1">
      <c r="B360"/>
      <c r="C360"/>
      <c r="D360" s="6"/>
      <c r="E360" s="6"/>
      <c r="F360" s="6"/>
      <c r="G360"/>
      <c r="H360"/>
      <c r="I360"/>
      <c r="J360" s="11"/>
      <c r="K360"/>
      <c r="L360"/>
      <c r="M360" s="47"/>
      <c r="O360" s="37"/>
    </row>
    <row r="361" spans="2:15" s="1" customFormat="1" ht="12" customHeight="1">
      <c r="B361"/>
      <c r="C361"/>
      <c r="D361" s="6"/>
      <c r="E361" s="6"/>
      <c r="F361" s="6"/>
      <c r="G361"/>
      <c r="H361"/>
      <c r="I361"/>
      <c r="J361" s="11"/>
      <c r="K361"/>
      <c r="L361"/>
      <c r="M361" s="47"/>
      <c r="O361" s="37"/>
    </row>
    <row r="362" spans="2:15" s="1" customFormat="1" ht="12" customHeight="1">
      <c r="B362"/>
      <c r="C362"/>
      <c r="D362" s="6"/>
      <c r="E362" s="6"/>
      <c r="F362" s="6"/>
      <c r="G362"/>
      <c r="H362"/>
      <c r="I362"/>
      <c r="J362" s="11"/>
      <c r="K362"/>
      <c r="L362"/>
      <c r="M362" s="47"/>
      <c r="O362" s="37"/>
    </row>
    <row r="363" spans="2:15" s="1" customFormat="1" ht="12" customHeight="1">
      <c r="B363"/>
      <c r="C363"/>
      <c r="D363" s="6"/>
      <c r="E363" s="6"/>
      <c r="F363" s="6"/>
      <c r="G363"/>
      <c r="H363"/>
      <c r="I363"/>
      <c r="J363" s="11"/>
      <c r="K363"/>
      <c r="L363"/>
      <c r="M363" s="47"/>
      <c r="O363" s="37"/>
    </row>
    <row r="364" spans="2:15" s="1" customFormat="1" ht="12" customHeight="1">
      <c r="B364"/>
      <c r="C364"/>
      <c r="D364" s="6"/>
      <c r="E364" s="6"/>
      <c r="F364" s="6"/>
      <c r="G364"/>
      <c r="H364"/>
      <c r="I364"/>
      <c r="J364" s="11"/>
      <c r="K364"/>
      <c r="L364"/>
      <c r="M364" s="47"/>
      <c r="O364" s="37"/>
    </row>
    <row r="365" spans="2:15" s="1" customFormat="1" ht="12" customHeight="1">
      <c r="B365"/>
      <c r="C365"/>
      <c r="D365" s="6"/>
      <c r="E365" s="6"/>
      <c r="F365" s="6"/>
      <c r="G365"/>
      <c r="H365"/>
      <c r="I365"/>
      <c r="J365" s="11"/>
      <c r="K365"/>
      <c r="L365"/>
      <c r="M365" s="47"/>
      <c r="O365" s="37"/>
    </row>
    <row r="366" spans="2:15" s="1" customFormat="1" ht="12" customHeight="1">
      <c r="B366"/>
      <c r="C366"/>
      <c r="D366" s="6"/>
      <c r="E366" s="6"/>
      <c r="F366" s="6"/>
      <c r="G366"/>
      <c r="H366"/>
      <c r="I366"/>
      <c r="J366" s="11"/>
      <c r="K366"/>
      <c r="L366"/>
      <c r="M366" s="47"/>
      <c r="O366" s="37"/>
    </row>
    <row r="367" spans="2:15" s="1" customFormat="1" ht="12" customHeight="1">
      <c r="B367"/>
      <c r="C367"/>
      <c r="D367" s="6"/>
      <c r="E367" s="6"/>
      <c r="F367" s="6"/>
      <c r="G367"/>
      <c r="H367"/>
      <c r="I367"/>
      <c r="J367" s="11"/>
      <c r="K367"/>
      <c r="L367"/>
      <c r="M367" s="47"/>
      <c r="O367" s="37"/>
    </row>
    <row r="368" spans="2:15" s="1" customFormat="1" ht="12" customHeight="1">
      <c r="B368"/>
      <c r="C368"/>
      <c r="D368" s="6"/>
      <c r="E368" s="6"/>
      <c r="F368" s="6"/>
      <c r="G368"/>
      <c r="H368"/>
      <c r="I368"/>
      <c r="J368" s="11"/>
      <c r="K368"/>
      <c r="L368"/>
      <c r="M368" s="47"/>
      <c r="O368" s="37"/>
    </row>
    <row r="369" spans="2:15" s="1" customFormat="1" ht="12" customHeight="1">
      <c r="B369"/>
      <c r="C369"/>
      <c r="D369" s="6"/>
      <c r="E369" s="6"/>
      <c r="F369" s="6"/>
      <c r="G369"/>
      <c r="H369"/>
      <c r="I369"/>
      <c r="J369" s="11"/>
      <c r="K369"/>
      <c r="L369"/>
      <c r="M369" s="47"/>
      <c r="O369" s="37"/>
    </row>
    <row r="370" spans="2:15" s="1" customFormat="1" ht="12" customHeight="1">
      <c r="B370"/>
      <c r="C370"/>
      <c r="D370" s="6"/>
      <c r="E370" s="6"/>
      <c r="F370" s="6"/>
      <c r="G370"/>
      <c r="H370"/>
      <c r="I370"/>
      <c r="J370" s="11"/>
      <c r="K370"/>
      <c r="L370"/>
      <c r="M370" s="47"/>
      <c r="O370" s="37"/>
    </row>
    <row r="371" spans="2:15" s="1" customFormat="1" ht="12" customHeight="1">
      <c r="B371"/>
      <c r="C371"/>
      <c r="D371" s="6"/>
      <c r="E371" s="6"/>
      <c r="F371" s="6"/>
      <c r="G371"/>
      <c r="H371"/>
      <c r="I371"/>
      <c r="J371" s="11"/>
      <c r="K371"/>
      <c r="L371"/>
      <c r="M371" s="47"/>
      <c r="O371" s="37"/>
    </row>
    <row r="372" spans="2:15" s="1" customFormat="1" ht="12" customHeight="1">
      <c r="B372"/>
      <c r="C372"/>
      <c r="D372" s="6"/>
      <c r="E372" s="6"/>
      <c r="F372" s="6"/>
      <c r="G372"/>
      <c r="H372"/>
      <c r="I372"/>
      <c r="J372" s="11"/>
      <c r="K372"/>
      <c r="L372"/>
      <c r="M372" s="47"/>
      <c r="O372" s="37"/>
    </row>
    <row r="373" spans="2:15" s="1" customFormat="1" ht="12" customHeight="1">
      <c r="B373"/>
      <c r="C373"/>
      <c r="D373" s="6"/>
      <c r="E373" s="6"/>
      <c r="F373" s="6"/>
      <c r="G373"/>
      <c r="H373"/>
      <c r="I373"/>
      <c r="J373" s="11"/>
      <c r="K373"/>
      <c r="L373"/>
      <c r="M373" s="47"/>
      <c r="O373" s="37"/>
    </row>
    <row r="374" spans="2:15" s="1" customFormat="1" ht="12" customHeight="1">
      <c r="B374"/>
      <c r="C374"/>
      <c r="D374" s="6"/>
      <c r="E374" s="6"/>
      <c r="F374" s="6"/>
      <c r="G374"/>
      <c r="H374"/>
      <c r="I374"/>
      <c r="J374" s="11"/>
      <c r="K374"/>
      <c r="L374"/>
      <c r="M374" s="47"/>
      <c r="O374" s="37"/>
    </row>
    <row r="375" spans="2:15" s="1" customFormat="1" ht="12" customHeight="1">
      <c r="B375"/>
      <c r="C375"/>
      <c r="D375" s="6"/>
      <c r="E375" s="6"/>
      <c r="F375" s="6"/>
      <c r="G375"/>
      <c r="H375"/>
      <c r="I375"/>
      <c r="J375" s="11"/>
      <c r="K375"/>
      <c r="L375"/>
      <c r="M375" s="47"/>
      <c r="O375" s="37"/>
    </row>
    <row r="376" spans="2:15" s="1" customFormat="1" ht="12" customHeight="1">
      <c r="B376"/>
      <c r="C376"/>
      <c r="D376" s="6"/>
      <c r="E376" s="6"/>
      <c r="F376" s="6"/>
      <c r="G376"/>
      <c r="H376"/>
      <c r="I376"/>
      <c r="J376" s="11"/>
      <c r="K376"/>
      <c r="L376"/>
      <c r="M376" s="47"/>
      <c r="O376" s="37"/>
    </row>
    <row r="377" spans="2:15" s="1" customFormat="1" ht="12" customHeight="1">
      <c r="B377"/>
      <c r="C377"/>
      <c r="D377" s="6"/>
      <c r="E377" s="6"/>
      <c r="F377" s="6"/>
      <c r="G377"/>
      <c r="H377"/>
      <c r="I377"/>
      <c r="J377" s="11"/>
      <c r="K377"/>
      <c r="L377"/>
      <c r="M377" s="47"/>
      <c r="O377" s="37"/>
    </row>
    <row r="378" spans="2:15" s="1" customFormat="1" ht="12" customHeight="1">
      <c r="B378"/>
      <c r="C378"/>
      <c r="D378" s="6"/>
      <c r="E378" s="6"/>
      <c r="F378" s="6"/>
      <c r="G378"/>
      <c r="H378"/>
      <c r="I378"/>
      <c r="J378" s="11"/>
      <c r="K378"/>
      <c r="L378"/>
      <c r="M378" s="47"/>
      <c r="O378" s="37"/>
    </row>
    <row r="379" spans="2:15" s="1" customFormat="1" ht="12" customHeight="1">
      <c r="B379"/>
      <c r="C379"/>
      <c r="D379" s="6"/>
      <c r="E379" s="6"/>
      <c r="F379" s="6"/>
      <c r="G379"/>
      <c r="H379"/>
      <c r="I379"/>
      <c r="J379" s="11"/>
      <c r="K379"/>
      <c r="L379"/>
      <c r="M379" s="47"/>
      <c r="O379" s="37"/>
    </row>
    <row r="380" spans="2:15" s="1" customFormat="1" ht="12" customHeight="1">
      <c r="B380"/>
      <c r="C380"/>
      <c r="D380" s="6"/>
      <c r="E380" s="6"/>
      <c r="F380" s="6"/>
      <c r="G380"/>
      <c r="H380"/>
      <c r="I380"/>
      <c r="J380" s="11"/>
      <c r="K380"/>
      <c r="L380"/>
      <c r="M380" s="47"/>
      <c r="O380" s="37"/>
    </row>
    <row r="381" spans="2:15" s="1" customFormat="1" ht="12" customHeight="1">
      <c r="B381"/>
      <c r="C381"/>
      <c r="D381" s="6"/>
      <c r="E381" s="6"/>
      <c r="F381" s="6"/>
      <c r="G381"/>
      <c r="H381"/>
      <c r="I381"/>
      <c r="J381" s="11"/>
      <c r="K381"/>
      <c r="L381"/>
      <c r="M381" s="47"/>
      <c r="O381" s="37"/>
    </row>
    <row r="382" spans="2:15" s="1" customFormat="1" ht="12" customHeight="1">
      <c r="B382"/>
      <c r="C382"/>
      <c r="D382" s="6"/>
      <c r="E382" s="6"/>
      <c r="F382" s="6"/>
      <c r="G382"/>
      <c r="H382"/>
      <c r="I382"/>
      <c r="J382" s="11"/>
      <c r="K382"/>
      <c r="L382"/>
      <c r="M382" s="47"/>
      <c r="O382" s="37"/>
    </row>
    <row r="383" spans="2:15" s="1" customFormat="1" ht="12" customHeight="1">
      <c r="B383"/>
      <c r="C383"/>
      <c r="D383" s="6"/>
      <c r="E383" s="6"/>
      <c r="F383" s="6"/>
      <c r="G383"/>
      <c r="H383"/>
      <c r="I383"/>
      <c r="J383" s="11"/>
      <c r="K383"/>
      <c r="L383"/>
      <c r="M383" s="47"/>
      <c r="O383" s="37"/>
    </row>
    <row r="384" spans="2:15" s="1" customFormat="1" ht="12" customHeight="1">
      <c r="B384"/>
      <c r="C384"/>
      <c r="D384" s="6"/>
      <c r="E384" s="6"/>
      <c r="F384" s="6"/>
      <c r="G384"/>
      <c r="H384"/>
      <c r="I384"/>
      <c r="J384" s="11"/>
      <c r="K384"/>
      <c r="L384"/>
      <c r="M384" s="47"/>
      <c r="O384" s="37"/>
    </row>
    <row r="385" spans="2:15" s="1" customFormat="1" ht="12" customHeight="1">
      <c r="B385"/>
      <c r="C385"/>
      <c r="D385" s="6"/>
      <c r="E385" s="6"/>
      <c r="F385" s="6"/>
      <c r="G385"/>
      <c r="H385"/>
      <c r="I385"/>
      <c r="J385" s="11"/>
      <c r="K385"/>
      <c r="L385"/>
      <c r="M385" s="47"/>
      <c r="O385" s="37"/>
    </row>
    <row r="386" spans="2:15" s="1" customFormat="1" ht="12" customHeight="1">
      <c r="B386"/>
      <c r="C386"/>
      <c r="D386" s="6"/>
      <c r="E386" s="6"/>
      <c r="F386" s="6"/>
      <c r="G386"/>
      <c r="H386"/>
      <c r="I386"/>
      <c r="J386" s="11"/>
      <c r="K386"/>
      <c r="L386"/>
      <c r="M386" s="47"/>
      <c r="O386" s="37"/>
    </row>
    <row r="387" spans="2:15" s="1" customFormat="1" ht="12" customHeight="1">
      <c r="B387"/>
      <c r="C387"/>
      <c r="D387" s="6"/>
      <c r="E387" s="6"/>
      <c r="F387" s="6"/>
      <c r="G387"/>
      <c r="H387"/>
      <c r="I387"/>
      <c r="J387" s="11"/>
      <c r="K387"/>
      <c r="L387"/>
      <c r="M387" s="47"/>
      <c r="O387" s="37"/>
    </row>
    <row r="388" spans="2:15" s="1" customFormat="1" ht="12" customHeight="1">
      <c r="B388"/>
      <c r="C388"/>
      <c r="D388" s="6"/>
      <c r="E388" s="6"/>
      <c r="F388" s="6"/>
      <c r="G388"/>
      <c r="H388"/>
      <c r="I388"/>
      <c r="J388" s="11"/>
      <c r="K388"/>
      <c r="L388"/>
      <c r="M388" s="47"/>
      <c r="O388" s="37"/>
    </row>
    <row r="389" spans="2:15" s="1" customFormat="1" ht="12" customHeight="1">
      <c r="B389"/>
      <c r="C389"/>
      <c r="D389" s="6"/>
      <c r="E389" s="6"/>
      <c r="F389" s="6"/>
      <c r="G389"/>
      <c r="H389"/>
      <c r="I389"/>
      <c r="J389" s="11"/>
      <c r="K389"/>
      <c r="L389"/>
      <c r="M389" s="47"/>
      <c r="O389" s="37"/>
    </row>
    <row r="390" spans="2:15" s="1" customFormat="1" ht="12" customHeight="1">
      <c r="B390"/>
      <c r="C390"/>
      <c r="D390" s="6"/>
      <c r="E390" s="6"/>
      <c r="F390" s="6"/>
      <c r="G390"/>
      <c r="H390"/>
      <c r="I390"/>
      <c r="J390" s="11"/>
      <c r="K390"/>
      <c r="L390"/>
      <c r="M390" s="47"/>
      <c r="O390" s="37"/>
    </row>
    <row r="391" spans="2:15" s="1" customFormat="1" ht="12" customHeight="1">
      <c r="B391"/>
      <c r="C391"/>
      <c r="D391" s="6"/>
      <c r="E391" s="6"/>
      <c r="F391" s="6"/>
      <c r="G391"/>
      <c r="H391"/>
      <c r="I391"/>
      <c r="J391" s="11"/>
      <c r="K391"/>
      <c r="L391"/>
      <c r="M391" s="47"/>
      <c r="O391" s="37"/>
    </row>
    <row r="392" spans="2:15" s="1" customFormat="1" ht="12" customHeight="1">
      <c r="B392"/>
      <c r="C392"/>
      <c r="D392" s="6"/>
      <c r="E392" s="6"/>
      <c r="F392" s="6"/>
      <c r="G392"/>
      <c r="H392"/>
      <c r="I392"/>
      <c r="J392" s="11"/>
      <c r="K392"/>
      <c r="L392"/>
      <c r="M392" s="47"/>
      <c r="O392" s="37"/>
    </row>
    <row r="393" spans="2:15" s="1" customFormat="1" ht="12" customHeight="1">
      <c r="B393"/>
      <c r="C393"/>
      <c r="D393" s="6"/>
      <c r="E393" s="6"/>
      <c r="F393" s="6"/>
      <c r="G393"/>
      <c r="H393"/>
      <c r="I393"/>
      <c r="J393" s="11"/>
      <c r="K393"/>
      <c r="L393"/>
      <c r="M393" s="47"/>
      <c r="O393" s="37"/>
    </row>
    <row r="394" spans="2:15" s="1" customFormat="1" ht="12" customHeight="1">
      <c r="B394"/>
      <c r="C394"/>
      <c r="D394" s="6"/>
      <c r="E394" s="6"/>
      <c r="F394" s="6"/>
      <c r="G394"/>
      <c r="H394"/>
      <c r="I394"/>
      <c r="J394" s="11"/>
      <c r="K394"/>
      <c r="L394"/>
      <c r="M394" s="47"/>
      <c r="O394" s="37"/>
    </row>
    <row r="395" spans="2:15" s="1" customFormat="1" ht="12" customHeight="1">
      <c r="B395"/>
      <c r="C395"/>
      <c r="D395" s="6"/>
      <c r="E395" s="6"/>
      <c r="F395" s="6"/>
      <c r="G395"/>
      <c r="H395"/>
      <c r="I395"/>
      <c r="J395" s="11"/>
      <c r="K395"/>
      <c r="L395"/>
      <c r="M395" s="47"/>
      <c r="O395" s="37"/>
    </row>
    <row r="396" spans="2:15" s="1" customFormat="1" ht="12" customHeight="1">
      <c r="B396"/>
      <c r="C396"/>
      <c r="D396" s="6"/>
      <c r="E396" s="6"/>
      <c r="F396" s="6"/>
      <c r="G396"/>
      <c r="H396"/>
      <c r="I396"/>
      <c r="J396" s="11"/>
      <c r="K396"/>
      <c r="L396"/>
      <c r="M396" s="47"/>
      <c r="O396" s="37"/>
    </row>
    <row r="397" spans="2:15" s="1" customFormat="1" ht="12" customHeight="1">
      <c r="B397"/>
      <c r="C397"/>
      <c r="D397" s="6"/>
      <c r="E397" s="6"/>
      <c r="F397" s="6"/>
      <c r="G397"/>
      <c r="H397"/>
      <c r="I397"/>
      <c r="J397" s="11"/>
      <c r="K397"/>
      <c r="L397"/>
      <c r="M397" s="47"/>
      <c r="O397" s="37"/>
    </row>
    <row r="398" spans="2:15" s="1" customFormat="1" ht="12" customHeight="1">
      <c r="B398"/>
      <c r="C398"/>
      <c r="D398" s="6"/>
      <c r="E398" s="6"/>
      <c r="F398" s="6"/>
      <c r="G398"/>
      <c r="H398"/>
      <c r="I398"/>
      <c r="J398" s="11"/>
      <c r="K398"/>
      <c r="L398"/>
      <c r="M398" s="47"/>
      <c r="O398" s="37"/>
    </row>
    <row r="399" spans="2:15" s="1" customFormat="1" ht="12" customHeight="1">
      <c r="B399"/>
      <c r="C399"/>
      <c r="D399" s="6"/>
      <c r="E399" s="6"/>
      <c r="F399" s="6"/>
      <c r="G399"/>
      <c r="H399"/>
      <c r="I399"/>
      <c r="J399" s="11"/>
      <c r="K399"/>
      <c r="L399"/>
      <c r="M399" s="47"/>
      <c r="O399" s="37"/>
    </row>
    <row r="400" spans="2:15" s="1" customFormat="1" ht="12" customHeight="1">
      <c r="B400"/>
      <c r="C400"/>
      <c r="D400" s="6"/>
      <c r="E400" s="6"/>
      <c r="F400" s="6"/>
      <c r="G400"/>
      <c r="H400"/>
      <c r="I400"/>
      <c r="J400" s="11"/>
      <c r="K400"/>
      <c r="L400"/>
      <c r="M400" s="47"/>
      <c r="O400" s="37"/>
    </row>
    <row r="401" spans="2:15" s="1" customFormat="1" ht="12" customHeight="1">
      <c r="B401"/>
      <c r="C401"/>
      <c r="D401" s="6"/>
      <c r="E401" s="6"/>
      <c r="F401" s="6"/>
      <c r="G401"/>
      <c r="H401"/>
      <c r="I401"/>
      <c r="J401" s="11"/>
      <c r="K401"/>
      <c r="L401"/>
      <c r="M401" s="47"/>
      <c r="O401" s="37"/>
    </row>
    <row r="402" spans="2:15" s="1" customFormat="1" ht="12" customHeight="1">
      <c r="B402"/>
      <c r="C402"/>
      <c r="D402" s="6"/>
      <c r="E402" s="6"/>
      <c r="F402" s="6"/>
      <c r="G402"/>
      <c r="H402"/>
      <c r="I402"/>
      <c r="J402" s="11"/>
      <c r="K402"/>
      <c r="L402"/>
      <c r="M402" s="47"/>
      <c r="O402" s="37"/>
    </row>
    <row r="403" spans="2:15" s="1" customFormat="1" ht="12" customHeight="1">
      <c r="B403"/>
      <c r="C403"/>
      <c r="D403" s="6"/>
      <c r="E403" s="6"/>
      <c r="F403" s="6"/>
      <c r="G403"/>
      <c r="H403"/>
      <c r="I403"/>
      <c r="J403" s="11"/>
      <c r="K403"/>
      <c r="L403"/>
      <c r="M403" s="47"/>
      <c r="O403" s="37"/>
    </row>
    <row r="404" spans="2:15" s="1" customFormat="1" ht="12" customHeight="1">
      <c r="B404"/>
      <c r="C404"/>
      <c r="D404" s="6"/>
      <c r="E404" s="6"/>
      <c r="F404" s="6"/>
      <c r="G404"/>
      <c r="H404"/>
      <c r="I404"/>
      <c r="J404" s="11"/>
      <c r="K404"/>
      <c r="L404"/>
      <c r="M404" s="47"/>
      <c r="O404" s="37"/>
    </row>
    <row r="405" spans="2:15" s="1" customFormat="1" ht="12" customHeight="1">
      <c r="B405"/>
      <c r="C405"/>
      <c r="D405" s="6"/>
      <c r="E405" s="6"/>
      <c r="F405" s="6"/>
      <c r="G405"/>
      <c r="H405"/>
      <c r="I405"/>
      <c r="J405" s="11"/>
      <c r="K405"/>
      <c r="L405"/>
      <c r="M405" s="47"/>
      <c r="O405" s="37"/>
    </row>
    <row r="406" spans="2:15" s="1" customFormat="1" ht="12" customHeight="1">
      <c r="B406"/>
      <c r="C406"/>
      <c r="D406" s="6"/>
      <c r="E406" s="6"/>
      <c r="F406" s="6"/>
      <c r="G406"/>
      <c r="H406"/>
      <c r="I406"/>
      <c r="J406" s="11"/>
      <c r="K406"/>
      <c r="L406"/>
      <c r="M406" s="47"/>
      <c r="O406" s="37"/>
    </row>
    <row r="407" spans="2:15" s="1" customFormat="1" ht="12" customHeight="1">
      <c r="B407"/>
      <c r="C407"/>
      <c r="D407" s="6"/>
      <c r="E407" s="6"/>
      <c r="F407" s="6"/>
      <c r="G407"/>
      <c r="H407"/>
      <c r="I407"/>
      <c r="J407" s="11"/>
      <c r="K407"/>
      <c r="L407"/>
      <c r="M407" s="47"/>
      <c r="O407" s="37"/>
    </row>
    <row r="408" spans="2:15" s="1" customFormat="1" ht="12" customHeight="1">
      <c r="B408"/>
      <c r="C408"/>
      <c r="D408" s="6"/>
      <c r="E408" s="6"/>
      <c r="F408" s="6"/>
      <c r="G408"/>
      <c r="H408"/>
      <c r="I408"/>
      <c r="J408" s="11"/>
      <c r="K408"/>
      <c r="L408"/>
      <c r="M408" s="47"/>
      <c r="O408" s="37"/>
    </row>
    <row r="409" spans="2:15" s="1" customFormat="1" ht="12" customHeight="1">
      <c r="B409"/>
      <c r="C409"/>
      <c r="D409" s="6"/>
      <c r="E409" s="6"/>
      <c r="F409" s="6"/>
      <c r="G409"/>
      <c r="H409"/>
      <c r="I409"/>
      <c r="J409" s="11"/>
      <c r="K409"/>
      <c r="L409"/>
      <c r="M409" s="47"/>
      <c r="O409" s="37"/>
    </row>
    <row r="410" spans="2:15" s="1" customFormat="1" ht="12" customHeight="1">
      <c r="B410"/>
      <c r="C410"/>
      <c r="D410" s="6"/>
      <c r="E410" s="6"/>
      <c r="F410" s="6"/>
      <c r="G410"/>
      <c r="H410"/>
      <c r="I410"/>
      <c r="J410" s="11"/>
      <c r="K410"/>
      <c r="L410"/>
      <c r="M410" s="47"/>
      <c r="O410" s="37"/>
    </row>
    <row r="411" spans="2:15" s="1" customFormat="1" ht="12" customHeight="1">
      <c r="B411"/>
      <c r="C411"/>
      <c r="D411" s="6"/>
      <c r="E411" s="6"/>
      <c r="F411" s="6"/>
      <c r="G411"/>
      <c r="H411"/>
      <c r="I411"/>
      <c r="J411" s="11"/>
      <c r="K411"/>
      <c r="L411"/>
      <c r="M411" s="47"/>
      <c r="O411" s="37"/>
    </row>
    <row r="412" spans="2:15" s="1" customFormat="1" ht="12" customHeight="1">
      <c r="B412"/>
      <c r="C412"/>
      <c r="D412" s="6"/>
      <c r="E412" s="6"/>
      <c r="F412" s="6"/>
      <c r="G412"/>
      <c r="H412"/>
      <c r="I412"/>
      <c r="J412" s="11"/>
      <c r="K412"/>
      <c r="L412"/>
      <c r="M412" s="47"/>
      <c r="O412" s="37"/>
    </row>
    <row r="413" spans="2:15" s="1" customFormat="1" ht="12" customHeight="1">
      <c r="B413"/>
      <c r="C413"/>
      <c r="D413" s="6"/>
      <c r="E413" s="6"/>
      <c r="F413" s="6"/>
      <c r="G413"/>
      <c r="H413"/>
      <c r="I413"/>
      <c r="J413" s="11"/>
      <c r="K413"/>
      <c r="L413"/>
      <c r="M413" s="47"/>
      <c r="O413" s="37"/>
    </row>
    <row r="414" spans="2:15" s="1" customFormat="1" ht="12" customHeight="1">
      <c r="B414"/>
      <c r="C414"/>
      <c r="D414" s="6"/>
      <c r="E414" s="6"/>
      <c r="F414" s="6"/>
      <c r="G414"/>
      <c r="H414"/>
      <c r="I414"/>
      <c r="J414" s="11"/>
      <c r="K414"/>
      <c r="L414"/>
      <c r="M414" s="47"/>
      <c r="O414" s="37"/>
    </row>
    <row r="415" spans="2:15" s="1" customFormat="1" ht="12" customHeight="1">
      <c r="B415"/>
      <c r="C415"/>
      <c r="D415" s="6"/>
      <c r="E415" s="6"/>
      <c r="F415" s="6"/>
      <c r="G415"/>
      <c r="H415"/>
      <c r="I415"/>
      <c r="J415" s="11"/>
      <c r="K415"/>
      <c r="L415"/>
      <c r="M415" s="47"/>
      <c r="O415" s="37"/>
    </row>
    <row r="416" spans="2:15" s="1" customFormat="1" ht="12" customHeight="1">
      <c r="B416"/>
      <c r="C416"/>
      <c r="D416" s="6"/>
      <c r="E416" s="6"/>
      <c r="F416" s="6"/>
      <c r="G416"/>
      <c r="H416"/>
      <c r="I416"/>
      <c r="J416" s="11"/>
      <c r="K416"/>
      <c r="L416"/>
      <c r="M416" s="47"/>
      <c r="O416" s="37"/>
    </row>
    <row r="417" spans="2:15" s="1" customFormat="1" ht="12" customHeight="1">
      <c r="B417"/>
      <c r="C417"/>
      <c r="D417" s="6"/>
      <c r="E417" s="6"/>
      <c r="F417" s="6"/>
      <c r="G417"/>
      <c r="H417"/>
      <c r="I417"/>
      <c r="J417" s="11"/>
      <c r="K417"/>
      <c r="L417"/>
      <c r="M417" s="47"/>
      <c r="O417" s="37"/>
    </row>
    <row r="418" spans="2:15" s="1" customFormat="1" ht="12" customHeight="1">
      <c r="B418"/>
      <c r="C418"/>
      <c r="D418" s="6"/>
      <c r="E418" s="6"/>
      <c r="F418" s="6"/>
      <c r="G418"/>
      <c r="H418"/>
      <c r="I418"/>
      <c r="J418" s="11"/>
      <c r="K418"/>
      <c r="L418"/>
      <c r="M418" s="47"/>
      <c r="O418" s="37"/>
    </row>
    <row r="419" spans="2:15" s="1" customFormat="1" ht="12" customHeight="1">
      <c r="B419"/>
      <c r="C419"/>
      <c r="D419" s="6"/>
      <c r="E419" s="6"/>
      <c r="F419" s="6"/>
      <c r="G419"/>
      <c r="H419"/>
      <c r="I419"/>
      <c r="J419" s="11"/>
      <c r="K419"/>
      <c r="L419"/>
      <c r="M419" s="47"/>
      <c r="O419" s="37"/>
    </row>
    <row r="420" spans="2:15" s="1" customFormat="1" ht="12" customHeight="1">
      <c r="B420"/>
      <c r="C420"/>
      <c r="D420" s="6"/>
      <c r="E420" s="6"/>
      <c r="F420" s="6"/>
      <c r="G420"/>
      <c r="H420"/>
      <c r="I420"/>
      <c r="J420" s="11"/>
      <c r="K420"/>
      <c r="L420"/>
      <c r="M420" s="47"/>
      <c r="O420" s="37"/>
    </row>
    <row r="421" spans="2:15" s="1" customFormat="1" ht="12" customHeight="1">
      <c r="B421"/>
      <c r="C421"/>
      <c r="D421" s="6"/>
      <c r="E421" s="6"/>
      <c r="F421" s="6"/>
      <c r="G421"/>
      <c r="H421"/>
      <c r="I421"/>
      <c r="J421" s="11"/>
      <c r="K421"/>
      <c r="L421"/>
      <c r="M421" s="47"/>
      <c r="O421" s="37"/>
    </row>
    <row r="422" spans="2:15" s="1" customFormat="1" ht="12" customHeight="1">
      <c r="B422"/>
      <c r="C422"/>
      <c r="D422" s="6"/>
      <c r="E422" s="6"/>
      <c r="F422" s="6"/>
      <c r="G422"/>
      <c r="H422"/>
      <c r="I422"/>
      <c r="J422" s="11"/>
      <c r="K422"/>
      <c r="L422"/>
      <c r="M422" s="47"/>
      <c r="O422" s="37"/>
    </row>
    <row r="423" spans="2:15" s="1" customFormat="1" ht="12" customHeight="1">
      <c r="B423"/>
      <c r="C423"/>
      <c r="D423" s="6"/>
      <c r="E423" s="6"/>
      <c r="F423" s="6"/>
      <c r="G423"/>
      <c r="H423"/>
      <c r="I423"/>
      <c r="J423" s="11"/>
      <c r="K423"/>
      <c r="L423"/>
      <c r="M423" s="47"/>
      <c r="O423" s="37"/>
    </row>
    <row r="424" spans="2:15" s="1" customFormat="1" ht="12" customHeight="1">
      <c r="B424"/>
      <c r="C424"/>
      <c r="D424" s="6"/>
      <c r="E424" s="6"/>
      <c r="F424" s="6"/>
      <c r="G424"/>
      <c r="H424"/>
      <c r="I424"/>
      <c r="J424" s="11"/>
      <c r="K424"/>
      <c r="L424"/>
      <c r="M424" s="47"/>
      <c r="O424" s="37"/>
    </row>
    <row r="425" spans="2:15" s="1" customFormat="1" ht="12" customHeight="1">
      <c r="B425"/>
      <c r="C425"/>
      <c r="D425" s="6"/>
      <c r="E425" s="6"/>
      <c r="F425" s="6"/>
      <c r="G425"/>
      <c r="H425"/>
      <c r="I425"/>
      <c r="J425" s="11"/>
      <c r="K425"/>
      <c r="L425"/>
      <c r="M425" s="47"/>
      <c r="O425" s="37"/>
    </row>
    <row r="426" spans="2:15" s="1" customFormat="1" ht="12" customHeight="1">
      <c r="B426"/>
      <c r="C426"/>
      <c r="D426" s="6"/>
      <c r="E426" s="6"/>
      <c r="F426" s="6"/>
      <c r="G426"/>
      <c r="H426"/>
      <c r="I426"/>
      <c r="J426" s="11"/>
      <c r="K426"/>
      <c r="L426"/>
      <c r="M426" s="47"/>
      <c r="O426" s="37"/>
    </row>
    <row r="427" spans="2:15" s="1" customFormat="1" ht="12" customHeight="1">
      <c r="B427"/>
      <c r="C427"/>
      <c r="D427" s="6"/>
      <c r="E427" s="6"/>
      <c r="F427" s="6"/>
      <c r="G427"/>
      <c r="H427"/>
      <c r="I427"/>
      <c r="J427" s="11"/>
      <c r="K427"/>
      <c r="L427"/>
      <c r="M427" s="47"/>
      <c r="O427" s="37"/>
    </row>
    <row r="428" spans="2:15" s="1" customFormat="1" ht="12" customHeight="1">
      <c r="B428"/>
      <c r="C428"/>
      <c r="D428" s="6"/>
      <c r="E428" s="6"/>
      <c r="F428" s="6"/>
      <c r="G428"/>
      <c r="H428"/>
      <c r="I428"/>
      <c r="J428" s="11"/>
      <c r="K428"/>
      <c r="L428"/>
      <c r="M428" s="47"/>
      <c r="O428" s="37"/>
    </row>
    <row r="429" spans="2:15" s="1" customFormat="1" ht="12" customHeight="1">
      <c r="B429"/>
      <c r="C429"/>
      <c r="D429" s="6"/>
      <c r="E429" s="6"/>
      <c r="F429" s="6"/>
      <c r="G429"/>
      <c r="H429"/>
      <c r="I429"/>
      <c r="J429" s="11"/>
      <c r="K429"/>
      <c r="L429"/>
      <c r="M429" s="47"/>
      <c r="O429" s="37"/>
    </row>
    <row r="430" spans="2:15" s="1" customFormat="1" ht="12" customHeight="1">
      <c r="B430"/>
      <c r="C430"/>
      <c r="D430" s="6"/>
      <c r="E430" s="6"/>
      <c r="F430" s="6"/>
      <c r="G430"/>
      <c r="H430"/>
      <c r="I430"/>
      <c r="J430" s="11"/>
      <c r="K430"/>
      <c r="L430"/>
      <c r="M430" s="47"/>
      <c r="O430" s="37"/>
    </row>
    <row r="431" spans="2:15" s="1" customFormat="1" ht="12" customHeight="1">
      <c r="B431"/>
      <c r="C431"/>
      <c r="D431" s="6"/>
      <c r="E431" s="6"/>
      <c r="F431" s="6"/>
      <c r="G431"/>
      <c r="H431"/>
      <c r="I431"/>
      <c r="J431" s="11"/>
      <c r="K431"/>
      <c r="L431"/>
      <c r="M431" s="47"/>
      <c r="O431" s="37"/>
    </row>
    <row r="432" spans="2:15" s="1" customFormat="1" ht="12" customHeight="1">
      <c r="B432"/>
      <c r="C432"/>
      <c r="D432" s="6"/>
      <c r="E432" s="6"/>
      <c r="F432" s="6"/>
      <c r="G432"/>
      <c r="H432"/>
      <c r="I432"/>
      <c r="J432" s="11"/>
      <c r="K432"/>
      <c r="L432"/>
      <c r="M432" s="47"/>
      <c r="O432" s="37"/>
    </row>
    <row r="433" spans="2:15" s="1" customFormat="1" ht="12" customHeight="1">
      <c r="B433"/>
      <c r="C433"/>
      <c r="D433" s="6"/>
      <c r="E433" s="6"/>
      <c r="F433" s="6"/>
      <c r="G433"/>
      <c r="H433"/>
      <c r="I433"/>
      <c r="J433" s="11"/>
      <c r="K433"/>
      <c r="L433"/>
      <c r="M433" s="47"/>
      <c r="O433" s="37"/>
    </row>
    <row r="434" spans="2:15" s="1" customFormat="1" ht="12" customHeight="1">
      <c r="B434"/>
      <c r="C434"/>
      <c r="D434" s="6"/>
      <c r="E434" s="6"/>
      <c r="F434" s="6"/>
      <c r="G434"/>
      <c r="H434"/>
      <c r="I434"/>
      <c r="J434" s="11"/>
      <c r="K434"/>
      <c r="L434"/>
      <c r="M434" s="47"/>
      <c r="O434" s="37"/>
    </row>
    <row r="435" spans="2:15" s="1" customFormat="1" ht="12" customHeight="1">
      <c r="B435"/>
      <c r="C435"/>
      <c r="D435" s="6"/>
      <c r="E435" s="6"/>
      <c r="F435" s="6"/>
      <c r="G435"/>
      <c r="H435"/>
      <c r="I435"/>
      <c r="J435" s="11"/>
      <c r="K435"/>
      <c r="L435"/>
      <c r="M435" s="47"/>
      <c r="O435" s="37"/>
    </row>
    <row r="436" spans="2:15" s="1" customFormat="1" ht="12" customHeight="1">
      <c r="B436"/>
      <c r="C436"/>
      <c r="D436" s="6"/>
      <c r="E436" s="6"/>
      <c r="F436" s="6"/>
      <c r="G436"/>
      <c r="H436"/>
      <c r="I436"/>
      <c r="J436" s="11"/>
      <c r="K436"/>
      <c r="L436"/>
      <c r="M436" s="47"/>
      <c r="O436" s="37"/>
    </row>
    <row r="437" spans="2:15" s="1" customFormat="1" ht="12" customHeight="1">
      <c r="B437"/>
      <c r="C437"/>
      <c r="D437" s="6"/>
      <c r="E437" s="6"/>
      <c r="F437" s="6"/>
      <c r="G437"/>
      <c r="H437"/>
      <c r="I437"/>
      <c r="J437" s="11"/>
      <c r="K437"/>
      <c r="L437"/>
      <c r="M437" s="47"/>
      <c r="O437" s="37"/>
    </row>
    <row r="438" spans="2:15" s="1" customFormat="1" ht="12" customHeight="1">
      <c r="B438"/>
      <c r="C438"/>
      <c r="D438" s="6"/>
      <c r="E438" s="6"/>
      <c r="F438" s="6"/>
      <c r="G438"/>
      <c r="H438"/>
      <c r="I438"/>
      <c r="J438" s="11"/>
      <c r="K438"/>
      <c r="L438"/>
      <c r="M438" s="47"/>
      <c r="O438" s="37"/>
    </row>
    <row r="439" spans="2:15" s="1" customFormat="1" ht="12" customHeight="1">
      <c r="B439"/>
      <c r="C439"/>
      <c r="D439" s="6"/>
      <c r="E439" s="6"/>
      <c r="F439" s="6"/>
      <c r="G439"/>
      <c r="H439"/>
      <c r="I439"/>
      <c r="J439" s="11"/>
      <c r="K439"/>
      <c r="L439"/>
      <c r="M439" s="47"/>
      <c r="O439" s="37"/>
    </row>
    <row r="440" spans="2:15" s="1" customFormat="1" ht="12" customHeight="1">
      <c r="B440"/>
      <c r="C440"/>
      <c r="D440" s="6"/>
      <c r="E440" s="6"/>
      <c r="F440" s="6"/>
      <c r="G440"/>
      <c r="H440"/>
      <c r="I440"/>
      <c r="J440" s="11"/>
      <c r="K440"/>
      <c r="L440"/>
      <c r="M440" s="47"/>
      <c r="O440" s="37"/>
    </row>
    <row r="441" spans="2:15" s="1" customFormat="1" ht="12" customHeight="1">
      <c r="B441"/>
      <c r="C441"/>
      <c r="D441" s="6"/>
      <c r="E441" s="6"/>
      <c r="F441" s="6"/>
      <c r="G441"/>
      <c r="H441"/>
      <c r="I441"/>
      <c r="J441" s="11"/>
      <c r="K441"/>
      <c r="L441"/>
      <c r="M441" s="47"/>
      <c r="O441" s="37"/>
    </row>
    <row r="442" spans="2:15" s="1" customFormat="1" ht="12" customHeight="1">
      <c r="B442"/>
      <c r="C442"/>
      <c r="D442" s="6"/>
      <c r="E442" s="6"/>
      <c r="F442" s="6"/>
      <c r="G442"/>
      <c r="H442"/>
      <c r="I442"/>
      <c r="J442" s="11"/>
      <c r="K442"/>
      <c r="L442"/>
      <c r="M442" s="47"/>
      <c r="O442" s="37"/>
    </row>
    <row r="443" spans="2:15" s="1" customFormat="1" ht="12" customHeight="1">
      <c r="B443"/>
      <c r="C443"/>
      <c r="D443" s="6"/>
      <c r="E443" s="6"/>
      <c r="F443" s="6"/>
      <c r="G443"/>
      <c r="H443"/>
      <c r="I443"/>
      <c r="J443" s="11"/>
      <c r="K443"/>
      <c r="L443"/>
      <c r="M443" s="47"/>
      <c r="O443" s="37"/>
    </row>
    <row r="444" spans="2:15" s="1" customFormat="1" ht="12" customHeight="1">
      <c r="B444"/>
      <c r="C444"/>
      <c r="D444" s="6"/>
      <c r="E444" s="6"/>
      <c r="F444" s="6"/>
      <c r="G444"/>
      <c r="H444"/>
      <c r="I444"/>
      <c r="J444" s="11"/>
      <c r="K444"/>
      <c r="L444"/>
      <c r="M444" s="47"/>
      <c r="O444" s="37"/>
    </row>
    <row r="445" spans="2:15" s="1" customFormat="1" ht="12" customHeight="1">
      <c r="B445"/>
      <c r="C445"/>
      <c r="D445" s="6"/>
      <c r="E445" s="6"/>
      <c r="F445" s="6"/>
      <c r="G445"/>
      <c r="H445"/>
      <c r="I445"/>
      <c r="J445" s="11"/>
      <c r="K445"/>
      <c r="L445"/>
      <c r="M445" s="47"/>
      <c r="O445" s="37"/>
    </row>
    <row r="446" spans="2:15" s="1" customFormat="1" ht="12" customHeight="1">
      <c r="B446"/>
      <c r="C446"/>
      <c r="D446" s="6"/>
      <c r="E446" s="6"/>
      <c r="F446" s="6"/>
      <c r="G446"/>
      <c r="H446"/>
      <c r="I446"/>
      <c r="J446" s="11"/>
      <c r="K446"/>
      <c r="L446"/>
      <c r="M446" s="47"/>
      <c r="O446" s="37"/>
    </row>
    <row r="447" spans="2:15" s="1" customFormat="1" ht="12" customHeight="1">
      <c r="B447"/>
      <c r="C447"/>
      <c r="D447" s="6"/>
      <c r="E447" s="6"/>
      <c r="F447" s="6"/>
      <c r="G447"/>
      <c r="H447"/>
      <c r="I447"/>
      <c r="J447" s="11"/>
      <c r="K447"/>
      <c r="L447"/>
      <c r="M447" s="47"/>
      <c r="O447" s="37"/>
    </row>
    <row r="448" spans="2:15" s="1" customFormat="1" ht="12" customHeight="1">
      <c r="B448"/>
      <c r="C448"/>
      <c r="D448" s="6"/>
      <c r="E448" s="6"/>
      <c r="F448" s="6"/>
      <c r="G448"/>
      <c r="H448"/>
      <c r="I448"/>
      <c r="J448" s="11"/>
      <c r="K448"/>
      <c r="L448"/>
      <c r="M448" s="47"/>
      <c r="O448" s="37"/>
    </row>
    <row r="449" spans="2:15" s="1" customFormat="1" ht="12" customHeight="1">
      <c r="B449"/>
      <c r="C449"/>
      <c r="D449" s="6"/>
      <c r="E449" s="6"/>
      <c r="F449" s="6"/>
      <c r="G449"/>
      <c r="H449"/>
      <c r="I449"/>
      <c r="J449" s="11"/>
      <c r="K449"/>
      <c r="L449"/>
      <c r="M449" s="47"/>
      <c r="O449" s="37"/>
    </row>
    <row r="450" spans="2:15" s="1" customFormat="1" ht="12" customHeight="1">
      <c r="B450"/>
      <c r="C450"/>
      <c r="D450" s="6"/>
      <c r="E450" s="6"/>
      <c r="F450" s="6"/>
      <c r="G450"/>
      <c r="H450"/>
      <c r="I450"/>
      <c r="J450" s="11"/>
      <c r="K450"/>
      <c r="L450"/>
      <c r="M450" s="47"/>
      <c r="O450" s="37"/>
    </row>
    <row r="451" spans="2:15" s="1" customFormat="1" ht="12" customHeight="1">
      <c r="B451"/>
      <c r="C451"/>
      <c r="D451" s="6"/>
      <c r="E451" s="6"/>
      <c r="F451" s="6"/>
      <c r="G451"/>
      <c r="H451"/>
      <c r="I451"/>
      <c r="J451" s="11"/>
      <c r="K451"/>
      <c r="L451"/>
      <c r="M451" s="47"/>
      <c r="O451" s="37"/>
    </row>
    <row r="452" spans="2:15" s="1" customFormat="1" ht="12" customHeight="1">
      <c r="B452"/>
      <c r="C452"/>
      <c r="D452" s="6"/>
      <c r="E452" s="6"/>
      <c r="F452" s="6"/>
      <c r="G452"/>
      <c r="H452"/>
      <c r="I452"/>
      <c r="J452" s="11"/>
      <c r="K452"/>
      <c r="L452"/>
      <c r="M452" s="47"/>
      <c r="O452" s="37"/>
    </row>
    <row r="453" spans="2:15" s="1" customFormat="1" ht="12" customHeight="1">
      <c r="B453"/>
      <c r="C453"/>
      <c r="D453" s="6"/>
      <c r="E453" s="6"/>
      <c r="F453" s="6"/>
      <c r="G453"/>
      <c r="H453"/>
      <c r="I453"/>
      <c r="J453" s="11"/>
      <c r="K453"/>
      <c r="L453"/>
      <c r="M453" s="47"/>
      <c r="O453" s="37"/>
    </row>
    <row r="454" spans="2:15" s="1" customFormat="1" ht="12" customHeight="1">
      <c r="B454"/>
      <c r="C454"/>
      <c r="D454" s="6"/>
      <c r="E454" s="6"/>
      <c r="F454" s="6"/>
      <c r="G454"/>
      <c r="H454"/>
      <c r="I454"/>
      <c r="J454" s="11"/>
      <c r="K454"/>
      <c r="L454"/>
      <c r="M454" s="47"/>
      <c r="O454" s="37"/>
    </row>
    <row r="455" spans="2:15" s="1" customFormat="1" ht="12" customHeight="1">
      <c r="B455"/>
      <c r="C455"/>
      <c r="D455" s="6"/>
      <c r="E455" s="6"/>
      <c r="F455" s="6"/>
      <c r="G455"/>
      <c r="H455"/>
      <c r="I455"/>
      <c r="J455" s="11"/>
      <c r="K455"/>
      <c r="L455"/>
      <c r="M455" s="47"/>
      <c r="O455" s="37"/>
    </row>
    <row r="456" spans="2:15" s="1" customFormat="1" ht="12" customHeight="1">
      <c r="B456"/>
      <c r="C456"/>
      <c r="D456" s="6"/>
      <c r="E456" s="6"/>
      <c r="F456" s="6"/>
      <c r="G456"/>
      <c r="H456"/>
      <c r="I456"/>
      <c r="J456" s="11"/>
      <c r="K456"/>
      <c r="L456"/>
      <c r="M456" s="47"/>
      <c r="O456" s="37"/>
    </row>
    <row r="457" spans="2:15" s="1" customFormat="1" ht="12" customHeight="1">
      <c r="B457"/>
      <c r="C457"/>
      <c r="D457" s="6"/>
      <c r="E457" s="6"/>
      <c r="F457" s="6"/>
      <c r="G457"/>
      <c r="H457"/>
      <c r="I457"/>
      <c r="J457" s="11"/>
      <c r="K457"/>
      <c r="L457"/>
      <c r="M457" s="47"/>
      <c r="O457" s="37"/>
    </row>
    <row r="458" spans="2:15" s="1" customFormat="1" ht="12" customHeight="1">
      <c r="B458"/>
      <c r="C458"/>
      <c r="D458" s="6"/>
      <c r="E458" s="6"/>
      <c r="F458" s="6"/>
      <c r="G458"/>
      <c r="H458"/>
      <c r="I458"/>
      <c r="J458" s="11"/>
      <c r="K458"/>
      <c r="L458"/>
      <c r="M458" s="47"/>
      <c r="O458" s="37"/>
    </row>
    <row r="459" spans="2:15" s="1" customFormat="1" ht="12" customHeight="1">
      <c r="B459"/>
      <c r="C459"/>
      <c r="D459" s="6"/>
      <c r="E459" s="6"/>
      <c r="F459" s="6"/>
      <c r="G459"/>
      <c r="H459"/>
      <c r="I459"/>
      <c r="J459" s="11"/>
      <c r="K459"/>
      <c r="L459"/>
      <c r="M459" s="47"/>
      <c r="O459" s="37"/>
    </row>
    <row r="460" spans="2:15" s="1" customFormat="1" ht="12" customHeight="1">
      <c r="B460"/>
      <c r="C460"/>
      <c r="D460" s="6"/>
      <c r="E460" s="6"/>
      <c r="F460" s="6"/>
      <c r="G460"/>
      <c r="H460"/>
      <c r="I460"/>
      <c r="J460" s="11"/>
      <c r="K460"/>
      <c r="L460"/>
      <c r="M460" s="47"/>
      <c r="O460" s="37"/>
    </row>
    <row r="461" spans="2:15" s="1" customFormat="1" ht="12" customHeight="1">
      <c r="B461"/>
      <c r="C461"/>
      <c r="D461" s="6"/>
      <c r="E461" s="6"/>
      <c r="F461" s="6"/>
      <c r="G461"/>
      <c r="H461"/>
      <c r="I461"/>
      <c r="J461" s="11"/>
      <c r="K461"/>
      <c r="L461"/>
      <c r="M461" s="47"/>
      <c r="O461" s="37"/>
    </row>
    <row r="462" spans="2:15" s="1" customFormat="1" ht="12" customHeight="1">
      <c r="B462"/>
      <c r="C462"/>
      <c r="D462" s="6"/>
      <c r="E462" s="6"/>
      <c r="F462" s="6"/>
      <c r="G462"/>
      <c r="H462"/>
      <c r="I462"/>
      <c r="J462" s="11"/>
      <c r="K462"/>
      <c r="L462"/>
      <c r="M462" s="47"/>
      <c r="O462" s="37"/>
    </row>
    <row r="463" spans="2:15" s="1" customFormat="1" ht="12" customHeight="1">
      <c r="B463"/>
      <c r="C463"/>
      <c r="D463" s="6"/>
      <c r="E463" s="6"/>
      <c r="F463" s="6"/>
      <c r="G463"/>
      <c r="H463"/>
      <c r="I463"/>
      <c r="J463" s="11"/>
      <c r="K463"/>
      <c r="L463"/>
      <c r="M463" s="47"/>
      <c r="O463" s="37"/>
    </row>
    <row r="464" spans="2:15" s="1" customFormat="1" ht="12" customHeight="1">
      <c r="B464"/>
      <c r="C464"/>
      <c r="D464" s="6"/>
      <c r="E464" s="6"/>
      <c r="F464" s="6"/>
      <c r="G464"/>
      <c r="H464"/>
      <c r="I464"/>
      <c r="J464" s="11"/>
      <c r="K464"/>
      <c r="L464"/>
      <c r="M464" s="47"/>
      <c r="O464" s="37"/>
    </row>
    <row r="465" spans="2:15" s="1" customFormat="1" ht="12" customHeight="1">
      <c r="B465"/>
      <c r="C465"/>
      <c r="D465" s="6"/>
      <c r="E465" s="6"/>
      <c r="F465" s="6"/>
      <c r="G465"/>
      <c r="H465"/>
      <c r="I465"/>
      <c r="J465" s="11"/>
      <c r="K465"/>
      <c r="L465"/>
      <c r="M465" s="47"/>
      <c r="O465" s="37"/>
    </row>
    <row r="466" spans="2:15" s="1" customFormat="1" ht="12" customHeight="1">
      <c r="B466"/>
      <c r="C466"/>
      <c r="D466" s="6"/>
      <c r="E466" s="6"/>
      <c r="F466" s="6"/>
      <c r="G466"/>
      <c r="H466"/>
      <c r="I466"/>
      <c r="J466" s="11"/>
      <c r="K466"/>
      <c r="L466"/>
      <c r="M466" s="47"/>
      <c r="O466" s="37"/>
    </row>
    <row r="467" spans="2:15" s="1" customFormat="1" ht="12" customHeight="1">
      <c r="B467"/>
      <c r="C467"/>
      <c r="D467" s="6"/>
      <c r="E467" s="6"/>
      <c r="F467" s="6"/>
      <c r="G467"/>
      <c r="H467"/>
      <c r="I467"/>
      <c r="J467" s="11"/>
      <c r="K467"/>
      <c r="L467"/>
      <c r="M467" s="47"/>
      <c r="O467" s="37"/>
    </row>
    <row r="468" spans="2:15" s="1" customFormat="1" ht="12" customHeight="1">
      <c r="B468"/>
      <c r="C468"/>
      <c r="D468" s="6"/>
      <c r="E468" s="6"/>
      <c r="F468" s="6"/>
      <c r="G468"/>
      <c r="H468"/>
      <c r="I468"/>
      <c r="J468" s="11"/>
      <c r="K468"/>
      <c r="L468"/>
      <c r="M468" s="47"/>
      <c r="O468" s="37"/>
    </row>
    <row r="469" spans="2:15" s="1" customFormat="1" ht="12" customHeight="1">
      <c r="B469"/>
      <c r="C469"/>
      <c r="D469" s="6"/>
      <c r="E469" s="6"/>
      <c r="F469" s="6"/>
      <c r="G469"/>
      <c r="H469"/>
      <c r="I469"/>
      <c r="J469" s="11"/>
      <c r="K469"/>
      <c r="L469"/>
      <c r="M469" s="47"/>
      <c r="O469" s="37"/>
    </row>
    <row r="470" spans="2:15" s="1" customFormat="1" ht="12" customHeight="1">
      <c r="B470"/>
      <c r="C470"/>
      <c r="D470" s="6"/>
      <c r="E470" s="6"/>
      <c r="F470" s="6"/>
      <c r="G470"/>
      <c r="H470"/>
      <c r="I470"/>
      <c r="J470" s="11"/>
      <c r="K470"/>
      <c r="L470"/>
      <c r="M470" s="47"/>
      <c r="O470" s="37"/>
    </row>
    <row r="471" spans="2:15" s="1" customFormat="1" ht="12" customHeight="1">
      <c r="B471"/>
      <c r="C471"/>
      <c r="D471" s="6"/>
      <c r="E471" s="6"/>
      <c r="F471" s="6"/>
      <c r="G471"/>
      <c r="H471"/>
      <c r="I471"/>
      <c r="J471" s="11"/>
      <c r="K471"/>
      <c r="L471"/>
      <c r="M471" s="47"/>
      <c r="O471" s="37"/>
    </row>
    <row r="472" spans="2:15" s="1" customFormat="1" ht="12" customHeight="1">
      <c r="B472"/>
      <c r="C472"/>
      <c r="D472" s="6"/>
      <c r="E472" s="6"/>
      <c r="F472" s="6"/>
      <c r="G472"/>
      <c r="H472"/>
      <c r="I472"/>
      <c r="J472" s="11"/>
      <c r="K472"/>
      <c r="L472"/>
      <c r="M472" s="47"/>
      <c r="O472" s="37"/>
    </row>
    <row r="473" spans="2:15" s="1" customFormat="1" ht="12" customHeight="1">
      <c r="B473"/>
      <c r="C473"/>
      <c r="D473" s="6"/>
      <c r="E473" s="6"/>
      <c r="F473" s="6"/>
      <c r="G473"/>
      <c r="H473"/>
      <c r="I473"/>
      <c r="J473" s="11"/>
      <c r="K473"/>
      <c r="L473"/>
      <c r="M473" s="47"/>
      <c r="O473" s="37"/>
    </row>
    <row r="474" spans="2:15" s="1" customFormat="1" ht="12" customHeight="1">
      <c r="B474"/>
      <c r="C474"/>
      <c r="D474" s="6"/>
      <c r="E474" s="6"/>
      <c r="F474" s="6"/>
      <c r="G474"/>
      <c r="H474"/>
      <c r="I474"/>
      <c r="J474" s="11"/>
      <c r="K474"/>
      <c r="L474"/>
      <c r="M474" s="47"/>
      <c r="O474" s="37"/>
    </row>
    <row r="475" spans="2:15" s="1" customFormat="1" ht="12" customHeight="1">
      <c r="B475"/>
      <c r="C475"/>
      <c r="D475" s="6"/>
      <c r="E475" s="6"/>
      <c r="F475" s="6"/>
      <c r="G475"/>
      <c r="H475"/>
      <c r="I475"/>
      <c r="J475" s="11"/>
      <c r="K475"/>
      <c r="L475"/>
      <c r="M475" s="47"/>
      <c r="O475" s="37"/>
    </row>
    <row r="476" spans="2:15" s="1" customFormat="1" ht="12" customHeight="1">
      <c r="B476"/>
      <c r="C476"/>
      <c r="D476" s="6"/>
      <c r="E476" s="6"/>
      <c r="F476" s="6"/>
      <c r="G476"/>
      <c r="H476"/>
      <c r="I476"/>
      <c r="J476" s="11"/>
      <c r="K476"/>
      <c r="L476"/>
      <c r="M476" s="47"/>
      <c r="O476" s="37"/>
    </row>
    <row r="477" spans="2:15" s="1" customFormat="1" ht="12" customHeight="1">
      <c r="B477"/>
      <c r="C477"/>
      <c r="D477" s="6"/>
      <c r="E477" s="6"/>
      <c r="F477" s="6"/>
      <c r="G477"/>
      <c r="H477"/>
      <c r="I477"/>
      <c r="J477" s="11"/>
      <c r="K477"/>
      <c r="L477"/>
      <c r="M477" s="47"/>
      <c r="O477" s="37"/>
    </row>
    <row r="478" spans="2:15" s="1" customFormat="1" ht="12" customHeight="1">
      <c r="B478"/>
      <c r="C478"/>
      <c r="D478" s="6"/>
      <c r="E478" s="6"/>
      <c r="F478" s="6"/>
      <c r="G478"/>
      <c r="H478"/>
      <c r="I478"/>
      <c r="J478" s="11"/>
      <c r="K478"/>
      <c r="L478"/>
      <c r="M478" s="47"/>
      <c r="O478" s="37"/>
    </row>
    <row r="479" spans="2:15" s="1" customFormat="1" ht="12" customHeight="1">
      <c r="B479"/>
      <c r="C479"/>
      <c r="D479" s="6"/>
      <c r="E479" s="6"/>
      <c r="F479" s="6"/>
      <c r="G479"/>
      <c r="H479"/>
      <c r="I479"/>
      <c r="J479" s="11"/>
      <c r="K479"/>
      <c r="L479"/>
      <c r="M479" s="47"/>
      <c r="O479" s="37"/>
    </row>
    <row r="480" spans="2:15" s="1" customFormat="1" ht="12" customHeight="1">
      <c r="B480"/>
      <c r="C480"/>
      <c r="D480" s="6"/>
      <c r="E480" s="6"/>
      <c r="F480" s="6"/>
      <c r="G480"/>
      <c r="H480"/>
      <c r="I480"/>
      <c r="J480" s="11"/>
      <c r="K480"/>
      <c r="L480"/>
      <c r="M480" s="47"/>
      <c r="O480" s="37"/>
    </row>
    <row r="481" spans="2:15" s="1" customFormat="1" ht="12" customHeight="1">
      <c r="B481"/>
      <c r="C481"/>
      <c r="D481" s="6"/>
      <c r="E481" s="6"/>
      <c r="F481" s="6"/>
      <c r="G481"/>
      <c r="H481"/>
      <c r="I481"/>
      <c r="J481" s="11"/>
      <c r="K481"/>
      <c r="L481"/>
      <c r="M481" s="47"/>
      <c r="O481" s="37"/>
    </row>
    <row r="482" spans="2:15" s="1" customFormat="1" ht="12" customHeight="1">
      <c r="B482"/>
      <c r="C482"/>
      <c r="D482" s="6"/>
      <c r="E482" s="6"/>
      <c r="F482" s="6"/>
      <c r="G482"/>
      <c r="H482"/>
      <c r="I482"/>
      <c r="J482" s="11"/>
      <c r="K482"/>
      <c r="L482"/>
      <c r="M482" s="47"/>
      <c r="O482" s="37"/>
    </row>
    <row r="483" spans="2:15" s="1" customFormat="1" ht="12" customHeight="1">
      <c r="B483"/>
      <c r="C483"/>
      <c r="D483" s="6"/>
      <c r="E483" s="6"/>
      <c r="F483" s="6"/>
      <c r="G483"/>
      <c r="H483"/>
      <c r="I483"/>
      <c r="J483" s="11"/>
      <c r="K483"/>
      <c r="L483"/>
      <c r="M483" s="47"/>
      <c r="O483" s="37"/>
    </row>
    <row r="484" spans="2:15" s="1" customFormat="1" ht="12" customHeight="1">
      <c r="B484"/>
      <c r="C484"/>
      <c r="D484" s="6"/>
      <c r="E484" s="6"/>
      <c r="F484" s="6"/>
      <c r="G484"/>
      <c r="H484"/>
      <c r="I484"/>
      <c r="J484" s="11"/>
      <c r="K484"/>
      <c r="L484"/>
      <c r="M484" s="47"/>
      <c r="O484" s="37"/>
    </row>
    <row r="485" spans="2:15" s="1" customFormat="1" ht="12" customHeight="1">
      <c r="B485"/>
      <c r="C485"/>
      <c r="D485" s="6"/>
      <c r="E485" s="6"/>
      <c r="F485" s="6"/>
      <c r="G485"/>
      <c r="H485"/>
      <c r="I485"/>
      <c r="J485" s="11"/>
      <c r="K485"/>
      <c r="L485"/>
      <c r="M485" s="47"/>
      <c r="O485" s="37"/>
    </row>
    <row r="486" spans="2:15" s="1" customFormat="1" ht="12" customHeight="1">
      <c r="B486"/>
      <c r="C486"/>
      <c r="D486" s="6"/>
      <c r="E486" s="6"/>
      <c r="F486" s="6"/>
      <c r="G486"/>
      <c r="H486"/>
      <c r="I486"/>
      <c r="J486" s="11"/>
      <c r="K486"/>
      <c r="L486"/>
      <c r="M486" s="47"/>
      <c r="O486" s="37"/>
    </row>
    <row r="487" spans="2:15" s="1" customFormat="1" ht="12" customHeight="1">
      <c r="B487"/>
      <c r="C487"/>
      <c r="D487" s="6"/>
      <c r="E487" s="6"/>
      <c r="F487" s="6"/>
      <c r="G487"/>
      <c r="H487"/>
      <c r="I487"/>
      <c r="J487" s="11"/>
      <c r="K487"/>
      <c r="L487"/>
      <c r="M487" s="47"/>
      <c r="O487" s="37"/>
    </row>
    <row r="488" spans="2:15" s="1" customFormat="1" ht="12" customHeight="1">
      <c r="B488"/>
      <c r="C488"/>
      <c r="D488" s="6"/>
      <c r="E488" s="6"/>
      <c r="F488" s="6"/>
      <c r="G488"/>
      <c r="H488"/>
      <c r="I488"/>
      <c r="J488" s="11"/>
      <c r="K488"/>
      <c r="L488"/>
      <c r="M488" s="47"/>
      <c r="O488" s="37"/>
    </row>
    <row r="489" spans="2:15" s="1" customFormat="1" ht="12" customHeight="1">
      <c r="B489"/>
      <c r="C489"/>
      <c r="D489" s="6"/>
      <c r="E489" s="6"/>
      <c r="F489" s="6"/>
      <c r="G489"/>
      <c r="H489"/>
      <c r="I489"/>
      <c r="J489" s="11"/>
      <c r="K489"/>
      <c r="L489"/>
      <c r="M489" s="47"/>
      <c r="O489" s="37"/>
    </row>
    <row r="490" spans="2:15" s="1" customFormat="1" ht="12" customHeight="1">
      <c r="B490"/>
      <c r="C490"/>
      <c r="D490" s="6"/>
      <c r="E490" s="6"/>
      <c r="F490" s="6"/>
      <c r="G490"/>
      <c r="H490"/>
      <c r="I490"/>
      <c r="J490" s="11"/>
      <c r="K490"/>
      <c r="L490"/>
      <c r="M490" s="47"/>
      <c r="O490" s="37"/>
    </row>
    <row r="491" spans="2:15" s="1" customFormat="1" ht="12" customHeight="1">
      <c r="B491"/>
      <c r="C491"/>
      <c r="D491" s="6"/>
      <c r="E491" s="6"/>
      <c r="F491" s="6"/>
      <c r="G491"/>
      <c r="H491"/>
      <c r="I491"/>
      <c r="J491" s="11"/>
      <c r="K491"/>
      <c r="L491"/>
      <c r="M491" s="47"/>
      <c r="O491" s="37"/>
    </row>
    <row r="492" spans="2:15" s="1" customFormat="1" ht="12" customHeight="1">
      <c r="B492"/>
      <c r="C492"/>
      <c r="D492" s="6"/>
      <c r="E492" s="6"/>
      <c r="F492" s="6"/>
      <c r="G492"/>
      <c r="H492"/>
      <c r="I492"/>
      <c r="J492" s="11"/>
      <c r="K492"/>
      <c r="L492"/>
      <c r="M492" s="47"/>
      <c r="O492" s="37"/>
    </row>
    <row r="493" spans="2:15" s="1" customFormat="1" ht="12" customHeight="1">
      <c r="B493"/>
      <c r="C493"/>
      <c r="D493" s="6"/>
      <c r="E493" s="6"/>
      <c r="F493" s="6"/>
      <c r="G493"/>
      <c r="H493"/>
      <c r="I493"/>
      <c r="J493" s="11"/>
      <c r="K493"/>
      <c r="L493"/>
      <c r="M493" s="47"/>
      <c r="O493" s="37"/>
    </row>
    <row r="494" spans="2:15" s="1" customFormat="1" ht="12" customHeight="1">
      <c r="B494"/>
      <c r="C494"/>
      <c r="D494" s="6"/>
      <c r="E494" s="6"/>
      <c r="F494" s="6"/>
      <c r="G494"/>
      <c r="H494"/>
      <c r="I494"/>
      <c r="J494" s="11"/>
      <c r="K494"/>
      <c r="L494"/>
      <c r="M494" s="47"/>
      <c r="O494" s="37"/>
    </row>
    <row r="495" spans="2:15" s="1" customFormat="1" ht="12" customHeight="1">
      <c r="B495"/>
      <c r="C495"/>
      <c r="D495" s="6"/>
      <c r="E495" s="6"/>
      <c r="F495" s="6"/>
      <c r="G495"/>
      <c r="H495"/>
      <c r="I495"/>
      <c r="J495" s="11"/>
      <c r="K495"/>
      <c r="L495"/>
      <c r="M495" s="47"/>
      <c r="O495" s="37"/>
    </row>
    <row r="496" spans="2:15" s="1" customFormat="1" ht="12" customHeight="1">
      <c r="B496"/>
      <c r="C496"/>
      <c r="D496" s="6"/>
      <c r="E496" s="6"/>
      <c r="F496" s="6"/>
      <c r="G496"/>
      <c r="H496"/>
      <c r="I496"/>
      <c r="J496" s="11"/>
      <c r="K496"/>
      <c r="L496"/>
      <c r="M496" s="47"/>
      <c r="O496" s="37"/>
    </row>
    <row r="497" spans="2:15" s="1" customFormat="1" ht="12" customHeight="1">
      <c r="B497"/>
      <c r="C497"/>
      <c r="D497" s="6"/>
      <c r="E497" s="6"/>
      <c r="F497" s="6"/>
      <c r="G497"/>
      <c r="H497"/>
      <c r="I497"/>
      <c r="J497" s="11"/>
      <c r="K497"/>
      <c r="L497"/>
      <c r="M497" s="47"/>
      <c r="O497" s="37"/>
    </row>
    <row r="498" spans="2:15" s="1" customFormat="1" ht="12" customHeight="1">
      <c r="B498"/>
      <c r="C498"/>
      <c r="D498" s="6"/>
      <c r="E498" s="6"/>
      <c r="F498" s="6"/>
      <c r="G498"/>
      <c r="H498"/>
      <c r="I498"/>
      <c r="J498" s="11"/>
      <c r="K498"/>
      <c r="L498"/>
      <c r="M498" s="47"/>
      <c r="O498" s="37"/>
    </row>
    <row r="499" spans="2:15" s="1" customFormat="1" ht="12" customHeight="1">
      <c r="B499"/>
      <c r="C499"/>
      <c r="D499" s="6"/>
      <c r="E499" s="6"/>
      <c r="F499" s="6"/>
      <c r="G499"/>
      <c r="H499"/>
      <c r="I499"/>
      <c r="J499" s="11"/>
      <c r="K499"/>
      <c r="L499"/>
      <c r="M499" s="47"/>
      <c r="O499" s="37"/>
    </row>
    <row r="500" spans="2:15" s="1" customFormat="1" ht="12" customHeight="1">
      <c r="B500"/>
      <c r="C500"/>
      <c r="D500" s="6"/>
      <c r="E500" s="6"/>
      <c r="F500" s="6"/>
      <c r="G500"/>
      <c r="H500"/>
      <c r="I500"/>
      <c r="J500" s="11"/>
      <c r="K500"/>
      <c r="L500"/>
      <c r="M500" s="47"/>
      <c r="O500" s="37"/>
    </row>
    <row r="501" spans="2:15" s="1" customFormat="1" ht="12" customHeight="1">
      <c r="B501"/>
      <c r="C501"/>
      <c r="D501" s="6"/>
      <c r="E501" s="6"/>
      <c r="F501" s="6"/>
      <c r="G501"/>
      <c r="H501"/>
      <c r="I501"/>
      <c r="J501" s="11"/>
      <c r="K501"/>
      <c r="L501"/>
      <c r="M501" s="47"/>
      <c r="O501" s="37"/>
    </row>
    <row r="502" spans="2:15" s="1" customFormat="1" ht="12" customHeight="1">
      <c r="B502"/>
      <c r="C502"/>
      <c r="D502" s="6"/>
      <c r="E502" s="6"/>
      <c r="F502" s="6"/>
      <c r="G502"/>
      <c r="H502"/>
      <c r="I502"/>
      <c r="J502" s="11"/>
      <c r="K502"/>
      <c r="L502"/>
      <c r="M502" s="47"/>
      <c r="O502" s="37"/>
    </row>
    <row r="503" spans="2:15" s="1" customFormat="1" ht="12" customHeight="1">
      <c r="B503"/>
      <c r="C503"/>
      <c r="D503" s="6"/>
      <c r="E503" s="6"/>
      <c r="F503" s="6"/>
      <c r="G503"/>
      <c r="H503"/>
      <c r="I503"/>
      <c r="J503" s="11"/>
      <c r="K503"/>
      <c r="L503"/>
      <c r="M503" s="47"/>
      <c r="O503" s="37"/>
    </row>
    <row r="504" spans="2:15" s="1" customFormat="1" ht="12" customHeight="1">
      <c r="B504"/>
      <c r="C504"/>
      <c r="D504" s="6"/>
      <c r="E504" s="6"/>
      <c r="F504" s="6"/>
      <c r="G504"/>
      <c r="H504"/>
      <c r="I504"/>
      <c r="J504" s="11"/>
      <c r="K504"/>
      <c r="L504"/>
      <c r="M504" s="47"/>
      <c r="O504" s="37"/>
    </row>
    <row r="505" spans="2:15" s="1" customFormat="1" ht="12" customHeight="1">
      <c r="B505"/>
      <c r="C505"/>
      <c r="D505" s="6"/>
      <c r="E505" s="6"/>
      <c r="F505" s="6"/>
      <c r="G505"/>
      <c r="H505"/>
      <c r="I505"/>
      <c r="J505" s="11"/>
      <c r="K505"/>
      <c r="L505"/>
      <c r="M505" s="47"/>
      <c r="O505" s="37"/>
    </row>
    <row r="506" spans="2:15" s="1" customFormat="1" ht="12" customHeight="1">
      <c r="B506"/>
      <c r="C506"/>
      <c r="D506" s="6"/>
      <c r="E506" s="6"/>
      <c r="F506" s="6"/>
      <c r="G506"/>
      <c r="H506"/>
      <c r="I506"/>
      <c r="J506" s="11"/>
      <c r="K506"/>
      <c r="L506"/>
      <c r="M506" s="47"/>
      <c r="O506" s="37"/>
    </row>
    <row r="507" spans="2:15" s="1" customFormat="1" ht="12" customHeight="1">
      <c r="B507"/>
      <c r="C507"/>
      <c r="D507" s="6"/>
      <c r="E507" s="6"/>
      <c r="F507" s="6"/>
      <c r="G507"/>
      <c r="H507"/>
      <c r="I507"/>
      <c r="J507" s="11"/>
      <c r="K507"/>
      <c r="L507"/>
      <c r="M507" s="47"/>
      <c r="O507" s="37"/>
    </row>
    <row r="508" spans="2:15" s="1" customFormat="1" ht="12" customHeight="1">
      <c r="B508"/>
      <c r="C508"/>
      <c r="D508" s="6"/>
      <c r="E508" s="6"/>
      <c r="F508" s="6"/>
      <c r="G508"/>
      <c r="H508"/>
      <c r="I508"/>
      <c r="J508" s="11"/>
      <c r="K508"/>
      <c r="L508"/>
      <c r="M508" s="47"/>
      <c r="O508" s="37"/>
    </row>
    <row r="509" spans="2:15" s="1" customFormat="1" ht="12" customHeight="1">
      <c r="B509"/>
      <c r="C509"/>
      <c r="D509" s="6"/>
      <c r="E509" s="6"/>
      <c r="F509" s="6"/>
      <c r="G509"/>
      <c r="H509"/>
      <c r="I509"/>
      <c r="J509" s="11"/>
      <c r="K509"/>
      <c r="L509"/>
      <c r="M509" s="47"/>
      <c r="O509" s="37"/>
    </row>
    <row r="510" spans="2:15" s="1" customFormat="1" ht="12" customHeight="1">
      <c r="B510"/>
      <c r="C510"/>
      <c r="D510" s="6"/>
      <c r="E510" s="6"/>
      <c r="F510" s="6"/>
      <c r="G510"/>
      <c r="H510"/>
      <c r="I510"/>
      <c r="J510" s="11"/>
      <c r="K510"/>
      <c r="L510"/>
      <c r="M510" s="47"/>
      <c r="O510" s="37"/>
    </row>
    <row r="511" spans="2:15" s="1" customFormat="1" ht="12" customHeight="1">
      <c r="B511"/>
      <c r="C511"/>
      <c r="D511" s="6"/>
      <c r="E511" s="6"/>
      <c r="F511" s="6"/>
      <c r="G511"/>
      <c r="H511"/>
      <c r="I511"/>
      <c r="J511" s="11"/>
      <c r="K511"/>
      <c r="L511"/>
      <c r="M511" s="47"/>
      <c r="O511" s="37"/>
    </row>
    <row r="512" spans="2:15" s="1" customFormat="1" ht="12" customHeight="1">
      <c r="B512"/>
      <c r="C512"/>
      <c r="D512" s="6"/>
      <c r="E512" s="6"/>
      <c r="F512" s="6"/>
      <c r="G512"/>
      <c r="H512"/>
      <c r="I512"/>
      <c r="J512" s="11"/>
      <c r="K512"/>
      <c r="L512"/>
      <c r="M512" s="47"/>
      <c r="O512" s="37"/>
    </row>
    <row r="513" spans="2:15" s="1" customFormat="1" ht="12" customHeight="1">
      <c r="B513"/>
      <c r="C513"/>
      <c r="D513" s="6"/>
      <c r="E513" s="6"/>
      <c r="F513" s="6"/>
      <c r="G513"/>
      <c r="H513"/>
      <c r="I513"/>
      <c r="J513" s="11"/>
      <c r="K513"/>
      <c r="L513"/>
      <c r="M513" s="47"/>
      <c r="O513" s="37"/>
    </row>
    <row r="514" spans="2:15" s="1" customFormat="1" ht="12" customHeight="1">
      <c r="B514"/>
      <c r="C514"/>
      <c r="D514" s="6"/>
      <c r="E514" s="6"/>
      <c r="F514" s="6"/>
      <c r="G514"/>
      <c r="H514"/>
      <c r="I514"/>
      <c r="J514" s="11"/>
      <c r="K514"/>
      <c r="L514"/>
      <c r="M514" s="47"/>
      <c r="O514" s="37"/>
    </row>
    <row r="515" spans="2:15" s="1" customFormat="1" ht="12" customHeight="1">
      <c r="B515"/>
      <c r="C515"/>
      <c r="D515" s="6"/>
      <c r="E515" s="6"/>
      <c r="F515" s="6"/>
      <c r="G515"/>
      <c r="H515"/>
      <c r="I515"/>
      <c r="J515" s="11"/>
      <c r="K515"/>
      <c r="L515"/>
      <c r="M515" s="47"/>
      <c r="O515" s="37"/>
    </row>
    <row r="516" spans="2:15" s="1" customFormat="1" ht="12" customHeight="1">
      <c r="B516"/>
      <c r="C516"/>
      <c r="D516" s="6"/>
      <c r="E516" s="6"/>
      <c r="F516" s="6"/>
      <c r="G516"/>
      <c r="H516"/>
      <c r="I516"/>
      <c r="J516" s="11"/>
      <c r="K516"/>
      <c r="L516"/>
      <c r="M516" s="47"/>
      <c r="O516" s="37"/>
    </row>
    <row r="517" spans="2:15" s="1" customFormat="1" ht="12" customHeight="1">
      <c r="B517"/>
      <c r="C517"/>
      <c r="D517" s="6"/>
      <c r="E517" s="6"/>
      <c r="F517" s="6"/>
      <c r="G517"/>
      <c r="H517"/>
      <c r="I517"/>
      <c r="J517" s="11"/>
      <c r="K517"/>
      <c r="L517"/>
      <c r="M517" s="47"/>
      <c r="O517" s="37"/>
    </row>
    <row r="518" spans="2:15" s="1" customFormat="1" ht="12" customHeight="1">
      <c r="B518"/>
      <c r="C518"/>
      <c r="D518" s="6"/>
      <c r="E518" s="6"/>
      <c r="F518" s="6"/>
      <c r="G518"/>
      <c r="H518"/>
      <c r="I518"/>
      <c r="J518" s="11"/>
      <c r="K518"/>
      <c r="L518"/>
      <c r="M518" s="47"/>
      <c r="O518" s="37"/>
    </row>
    <row r="519" spans="2:15" s="1" customFormat="1" ht="12" customHeight="1">
      <c r="B519"/>
      <c r="C519"/>
      <c r="D519" s="6"/>
      <c r="E519" s="6"/>
      <c r="F519" s="6"/>
      <c r="G519"/>
      <c r="H519"/>
      <c r="I519"/>
      <c r="J519" s="11"/>
      <c r="K519"/>
      <c r="L519"/>
      <c r="M519" s="47"/>
      <c r="O519" s="37"/>
    </row>
    <row r="520" spans="2:15" s="1" customFormat="1" ht="12" customHeight="1">
      <c r="B520"/>
      <c r="C520"/>
      <c r="D520" s="6"/>
      <c r="E520" s="6"/>
      <c r="F520" s="6"/>
      <c r="G520"/>
      <c r="H520"/>
      <c r="I520"/>
      <c r="J520" s="11"/>
      <c r="K520"/>
      <c r="L520"/>
      <c r="M520" s="47"/>
      <c r="O520" s="37"/>
    </row>
    <row r="521" spans="2:15" s="1" customFormat="1" ht="12" customHeight="1">
      <c r="B521"/>
      <c r="C521"/>
      <c r="D521" s="6"/>
      <c r="E521" s="6"/>
      <c r="F521" s="6"/>
      <c r="G521"/>
      <c r="H521"/>
      <c r="I521"/>
      <c r="J521" s="11"/>
      <c r="K521"/>
      <c r="L521"/>
      <c r="M521" s="47"/>
      <c r="O521" s="37"/>
    </row>
    <row r="522" spans="2:15" s="1" customFormat="1" ht="12" customHeight="1">
      <c r="B522"/>
      <c r="C522"/>
      <c r="D522" s="6"/>
      <c r="E522" s="6"/>
      <c r="F522" s="6"/>
      <c r="G522"/>
      <c r="H522"/>
      <c r="I522"/>
      <c r="J522" s="11"/>
      <c r="K522"/>
      <c r="L522"/>
      <c r="M522" s="47"/>
      <c r="O522" s="37"/>
    </row>
    <row r="523" spans="2:15" s="1" customFormat="1" ht="12" customHeight="1">
      <c r="B523"/>
      <c r="C523"/>
      <c r="D523" s="6"/>
      <c r="E523" s="6"/>
      <c r="F523" s="6"/>
      <c r="G523"/>
      <c r="H523"/>
      <c r="I523"/>
      <c r="J523" s="11"/>
      <c r="K523"/>
      <c r="L523"/>
      <c r="M523" s="47"/>
      <c r="O523" s="37"/>
    </row>
    <row r="524" spans="2:15" s="1" customFormat="1" ht="12" customHeight="1">
      <c r="B524"/>
      <c r="C524"/>
      <c r="D524" s="6"/>
      <c r="E524" s="6"/>
      <c r="F524" s="6"/>
      <c r="G524"/>
      <c r="H524"/>
      <c r="I524"/>
      <c r="J524" s="11"/>
      <c r="K524"/>
      <c r="L524"/>
      <c r="M524" s="47"/>
      <c r="O524" s="37"/>
    </row>
    <row r="525" spans="2:15" s="1" customFormat="1" ht="12" customHeight="1">
      <c r="B525"/>
      <c r="C525"/>
      <c r="D525" s="6"/>
      <c r="E525" s="6"/>
      <c r="F525" s="6"/>
      <c r="G525"/>
      <c r="H525"/>
      <c r="I525"/>
      <c r="J525" s="11"/>
      <c r="K525"/>
      <c r="L525"/>
      <c r="M525" s="47"/>
      <c r="O525" s="37"/>
    </row>
    <row r="526" spans="2:15" s="1" customFormat="1" ht="12" customHeight="1">
      <c r="B526"/>
      <c r="C526"/>
      <c r="D526" s="6"/>
      <c r="E526" s="6"/>
      <c r="F526" s="6"/>
      <c r="G526"/>
      <c r="H526"/>
      <c r="I526"/>
      <c r="J526" s="11"/>
      <c r="K526"/>
      <c r="L526"/>
      <c r="M526" s="47"/>
      <c r="O526" s="37"/>
    </row>
    <row r="527" spans="2:15" s="1" customFormat="1" ht="12" customHeight="1">
      <c r="B527"/>
      <c r="C527"/>
      <c r="D527" s="6"/>
      <c r="E527" s="6"/>
      <c r="F527" s="6"/>
      <c r="G527"/>
      <c r="H527"/>
      <c r="I527"/>
      <c r="J527" s="11"/>
      <c r="K527"/>
      <c r="L527"/>
      <c r="M527" s="47"/>
      <c r="O527" s="37"/>
    </row>
    <row r="528" spans="2:15" s="1" customFormat="1" ht="12" customHeight="1">
      <c r="B528"/>
      <c r="C528"/>
      <c r="D528" s="6"/>
      <c r="E528" s="6"/>
      <c r="F528" s="6"/>
      <c r="G528"/>
      <c r="H528"/>
      <c r="I528"/>
      <c r="J528" s="11"/>
      <c r="K528"/>
      <c r="L528"/>
      <c r="M528" s="47"/>
      <c r="O528" s="37"/>
    </row>
    <row r="529" spans="2:15" s="1" customFormat="1" ht="12" customHeight="1">
      <c r="B529"/>
      <c r="C529"/>
      <c r="D529" s="6"/>
      <c r="E529" s="6"/>
      <c r="F529" s="6"/>
      <c r="G529"/>
      <c r="H529"/>
      <c r="I529"/>
      <c r="J529" s="11"/>
      <c r="K529"/>
      <c r="L529"/>
      <c r="M529" s="47"/>
      <c r="O529" s="37"/>
    </row>
    <row r="530" spans="2:15" s="1" customFormat="1" ht="12" customHeight="1">
      <c r="B530"/>
      <c r="C530"/>
      <c r="D530" s="6"/>
      <c r="E530" s="6"/>
      <c r="F530" s="6"/>
      <c r="G530"/>
      <c r="H530"/>
      <c r="I530"/>
      <c r="J530" s="11"/>
      <c r="K530"/>
      <c r="L530"/>
      <c r="M530" s="47"/>
      <c r="O530" s="37"/>
    </row>
    <row r="531" spans="2:15" s="1" customFormat="1" ht="12" customHeight="1">
      <c r="B531"/>
      <c r="C531"/>
      <c r="D531" s="6"/>
      <c r="E531" s="6"/>
      <c r="F531" s="6"/>
      <c r="G531"/>
      <c r="H531"/>
      <c r="I531"/>
      <c r="J531" s="11"/>
      <c r="K531"/>
      <c r="L531"/>
      <c r="M531" s="47"/>
      <c r="O531" s="37"/>
    </row>
    <row r="532" spans="2:15" s="1" customFormat="1" ht="12" customHeight="1">
      <c r="B532"/>
      <c r="C532"/>
      <c r="D532" s="6"/>
      <c r="E532" s="6"/>
      <c r="F532" s="6"/>
      <c r="G532"/>
      <c r="H532"/>
      <c r="I532"/>
      <c r="J532" s="11"/>
      <c r="K532"/>
      <c r="L532"/>
      <c r="M532" s="47"/>
      <c r="O532" s="37"/>
    </row>
    <row r="533" spans="2:15" s="1" customFormat="1" ht="12" customHeight="1">
      <c r="B533"/>
      <c r="C533"/>
      <c r="D533" s="6"/>
      <c r="E533" s="6"/>
      <c r="F533" s="6"/>
      <c r="G533"/>
      <c r="H533"/>
      <c r="I533"/>
      <c r="J533" s="11"/>
      <c r="K533"/>
      <c r="L533"/>
      <c r="M533" s="47"/>
      <c r="O533" s="37"/>
    </row>
    <row r="534" spans="2:15" s="1" customFormat="1" ht="12" customHeight="1">
      <c r="B534"/>
      <c r="C534"/>
      <c r="D534" s="6"/>
      <c r="E534" s="6"/>
      <c r="F534" s="6"/>
      <c r="G534"/>
      <c r="H534"/>
      <c r="I534"/>
      <c r="J534" s="11"/>
      <c r="K534"/>
      <c r="L534"/>
      <c r="M534" s="47"/>
      <c r="O534" s="37"/>
    </row>
    <row r="535" spans="2:15" s="1" customFormat="1" ht="12" customHeight="1">
      <c r="B535"/>
      <c r="C535"/>
      <c r="D535" s="6"/>
      <c r="E535" s="6"/>
      <c r="F535" s="6"/>
      <c r="G535"/>
      <c r="H535"/>
      <c r="I535"/>
      <c r="J535" s="11"/>
      <c r="K535"/>
      <c r="L535"/>
      <c r="M535" s="47"/>
      <c r="O535" s="37"/>
    </row>
    <row r="536" spans="2:15" s="1" customFormat="1" ht="12" customHeight="1">
      <c r="B536"/>
      <c r="C536"/>
      <c r="D536" s="6"/>
      <c r="E536" s="6"/>
      <c r="F536" s="6"/>
      <c r="G536"/>
      <c r="H536"/>
      <c r="I536"/>
      <c r="J536" s="11"/>
      <c r="K536"/>
      <c r="L536"/>
      <c r="M536" s="47"/>
      <c r="O536" s="37"/>
    </row>
    <row r="537" spans="2:15" s="1" customFormat="1" ht="12" customHeight="1">
      <c r="B537"/>
      <c r="C537"/>
      <c r="D537" s="6"/>
      <c r="E537" s="6"/>
      <c r="F537" s="6"/>
      <c r="G537"/>
      <c r="H537"/>
      <c r="I537"/>
      <c r="J537" s="11"/>
      <c r="K537"/>
      <c r="L537"/>
      <c r="M537" s="47"/>
      <c r="O537" s="37"/>
    </row>
    <row r="538" spans="2:15" s="1" customFormat="1" ht="12" customHeight="1">
      <c r="B538"/>
      <c r="C538"/>
      <c r="D538" s="6"/>
      <c r="E538" s="6"/>
      <c r="F538" s="6"/>
      <c r="G538"/>
      <c r="H538"/>
      <c r="I538"/>
      <c r="J538" s="11"/>
      <c r="K538"/>
      <c r="L538"/>
      <c r="M538" s="47"/>
      <c r="O538" s="37"/>
    </row>
    <row r="539" spans="2:15" s="1" customFormat="1" ht="12" customHeight="1">
      <c r="B539"/>
      <c r="C539"/>
      <c r="D539" s="6"/>
      <c r="E539" s="6"/>
      <c r="F539" s="6"/>
      <c r="G539"/>
      <c r="H539"/>
      <c r="I539"/>
      <c r="J539" s="11"/>
      <c r="K539"/>
      <c r="L539"/>
      <c r="M539" s="47"/>
      <c r="O539" s="37"/>
    </row>
    <row r="540" spans="2:15" s="1" customFormat="1" ht="12" customHeight="1">
      <c r="B540"/>
      <c r="C540"/>
      <c r="D540" s="6"/>
      <c r="E540" s="6"/>
      <c r="F540" s="6"/>
      <c r="G540"/>
      <c r="H540"/>
      <c r="I540"/>
      <c r="J540" s="11"/>
      <c r="K540"/>
      <c r="L540"/>
      <c r="M540" s="47"/>
      <c r="O540" s="37"/>
    </row>
    <row r="541" spans="2:15" s="1" customFormat="1" ht="12" customHeight="1">
      <c r="B541"/>
      <c r="C541"/>
      <c r="D541" s="6"/>
      <c r="E541" s="6"/>
      <c r="F541" s="6"/>
      <c r="G541"/>
      <c r="H541"/>
      <c r="I541"/>
      <c r="J541" s="11"/>
      <c r="K541"/>
      <c r="L541"/>
      <c r="M541" s="47"/>
      <c r="O541" s="37"/>
    </row>
    <row r="542" spans="2:15" s="1" customFormat="1" ht="12" customHeight="1">
      <c r="B542"/>
      <c r="C542"/>
      <c r="D542" s="6"/>
      <c r="E542" s="6"/>
      <c r="F542" s="6"/>
      <c r="G542"/>
      <c r="H542"/>
      <c r="I542"/>
      <c r="J542" s="11"/>
      <c r="K542"/>
      <c r="L542"/>
      <c r="M542" s="47"/>
      <c r="O542" s="37"/>
    </row>
    <row r="543" spans="2:15" s="1" customFormat="1" ht="12" customHeight="1">
      <c r="B543"/>
      <c r="C543"/>
      <c r="D543" s="6"/>
      <c r="E543" s="6"/>
      <c r="F543" s="6"/>
      <c r="G543"/>
      <c r="H543"/>
      <c r="I543"/>
      <c r="J543" s="11"/>
      <c r="K543"/>
      <c r="L543"/>
      <c r="M543" s="47"/>
      <c r="O543" s="37"/>
    </row>
    <row r="544" spans="2:15" s="1" customFormat="1" ht="12" customHeight="1">
      <c r="B544"/>
      <c r="C544"/>
      <c r="D544" s="6"/>
      <c r="E544" s="6"/>
      <c r="F544" s="6"/>
      <c r="G544"/>
      <c r="H544"/>
      <c r="I544"/>
      <c r="J544" s="11"/>
      <c r="K544"/>
      <c r="L544"/>
      <c r="M544" s="47"/>
      <c r="O544" s="37"/>
    </row>
    <row r="545" spans="2:15" s="1" customFormat="1" ht="12" customHeight="1">
      <c r="B545"/>
      <c r="C545"/>
      <c r="D545" s="6"/>
      <c r="E545" s="6"/>
      <c r="F545" s="6"/>
      <c r="G545"/>
      <c r="H545"/>
      <c r="I545"/>
      <c r="J545" s="11"/>
      <c r="K545"/>
      <c r="L545"/>
      <c r="M545" s="47"/>
      <c r="O545" s="37"/>
    </row>
    <row r="546" spans="2:15" s="1" customFormat="1" ht="12" customHeight="1">
      <c r="B546"/>
      <c r="C546"/>
      <c r="D546" s="6"/>
      <c r="E546" s="6"/>
      <c r="F546" s="6"/>
      <c r="G546"/>
      <c r="H546"/>
      <c r="I546"/>
      <c r="J546" s="11"/>
      <c r="K546"/>
      <c r="L546"/>
      <c r="M546" s="47"/>
      <c r="O546" s="37"/>
    </row>
    <row r="547" spans="2:15" s="1" customFormat="1" ht="12" customHeight="1">
      <c r="B547"/>
      <c r="C547"/>
      <c r="D547" s="6"/>
      <c r="E547" s="6"/>
      <c r="F547" s="6"/>
      <c r="G547"/>
      <c r="H547"/>
      <c r="I547"/>
      <c r="J547" s="11"/>
      <c r="K547"/>
      <c r="L547"/>
      <c r="M547" s="47"/>
      <c r="O547" s="37"/>
    </row>
    <row r="548" spans="2:15" s="1" customFormat="1" ht="12" customHeight="1">
      <c r="B548"/>
      <c r="C548"/>
      <c r="D548" s="6"/>
      <c r="E548" s="6"/>
      <c r="F548" s="6"/>
      <c r="G548"/>
      <c r="H548"/>
      <c r="I548"/>
      <c r="J548" s="11"/>
      <c r="K548"/>
      <c r="L548"/>
      <c r="M548" s="47"/>
      <c r="O548" s="37"/>
    </row>
    <row r="549" spans="2:15" s="1" customFormat="1" ht="12" customHeight="1">
      <c r="B549"/>
      <c r="C549"/>
      <c r="D549" s="6"/>
      <c r="E549" s="6"/>
      <c r="F549" s="6"/>
      <c r="G549"/>
      <c r="H549"/>
      <c r="I549"/>
      <c r="J549" s="11"/>
      <c r="K549"/>
      <c r="L549"/>
      <c r="M549" s="47"/>
      <c r="O549" s="37"/>
    </row>
    <row r="550" spans="2:15" s="1" customFormat="1" ht="12" customHeight="1">
      <c r="B550"/>
      <c r="C550"/>
      <c r="D550" s="6"/>
      <c r="E550" s="6"/>
      <c r="F550" s="6"/>
      <c r="G550"/>
      <c r="H550"/>
      <c r="I550"/>
      <c r="J550" s="11"/>
      <c r="K550"/>
      <c r="L550"/>
      <c r="M550" s="47"/>
      <c r="O550" s="37"/>
    </row>
    <row r="551" spans="2:15" s="1" customFormat="1" ht="12" customHeight="1">
      <c r="B551"/>
      <c r="C551"/>
      <c r="D551" s="6"/>
      <c r="E551" s="6"/>
      <c r="F551" s="6"/>
      <c r="G551"/>
      <c r="H551"/>
      <c r="I551"/>
      <c r="J551" s="11"/>
      <c r="K551"/>
      <c r="L551"/>
      <c r="M551" s="47"/>
      <c r="O551" s="37"/>
    </row>
    <row r="552" spans="2:15" s="1" customFormat="1" ht="12" customHeight="1">
      <c r="B552"/>
      <c r="C552"/>
      <c r="D552" s="6"/>
      <c r="E552" s="6"/>
      <c r="F552" s="6"/>
      <c r="G552"/>
      <c r="H552"/>
      <c r="I552"/>
      <c r="J552" s="11"/>
      <c r="K552"/>
      <c r="L552"/>
      <c r="M552" s="47"/>
      <c r="O552" s="37"/>
    </row>
    <row r="553" spans="2:15" s="1" customFormat="1" ht="12" customHeight="1">
      <c r="B553"/>
      <c r="C553"/>
      <c r="D553" s="6"/>
      <c r="E553" s="6"/>
      <c r="F553" s="6"/>
      <c r="G553"/>
      <c r="H553"/>
      <c r="I553"/>
      <c r="J553" s="11"/>
      <c r="K553"/>
      <c r="L553"/>
      <c r="M553" s="47"/>
      <c r="O553" s="37"/>
    </row>
    <row r="554" spans="2:15" s="1" customFormat="1" ht="12" customHeight="1">
      <c r="B554"/>
      <c r="C554"/>
      <c r="D554" s="6"/>
      <c r="E554" s="6"/>
      <c r="F554" s="6"/>
      <c r="G554"/>
      <c r="H554"/>
      <c r="I554"/>
      <c r="J554" s="11"/>
      <c r="K554"/>
      <c r="L554"/>
      <c r="M554" s="47"/>
      <c r="O554" s="37"/>
    </row>
    <row r="555" spans="2:15" s="1" customFormat="1" ht="12" customHeight="1">
      <c r="B555"/>
      <c r="C555"/>
      <c r="D555" s="6"/>
      <c r="E555" s="6"/>
      <c r="F555" s="6"/>
      <c r="G555"/>
      <c r="H555"/>
      <c r="I555"/>
      <c r="J555" s="11"/>
      <c r="K555"/>
      <c r="L555"/>
      <c r="M555" s="47"/>
      <c r="O555" s="37"/>
    </row>
    <row r="556" spans="2:15" s="1" customFormat="1" ht="12" customHeight="1">
      <c r="B556"/>
      <c r="C556"/>
      <c r="D556" s="6"/>
      <c r="E556" s="6"/>
      <c r="F556" s="6"/>
      <c r="G556"/>
      <c r="H556"/>
      <c r="I556"/>
      <c r="J556" s="11"/>
      <c r="K556"/>
      <c r="L556"/>
      <c r="M556" s="47"/>
      <c r="O556" s="37"/>
    </row>
    <row r="557" spans="2:15" s="1" customFormat="1" ht="12" customHeight="1">
      <c r="B557"/>
      <c r="C557"/>
      <c r="D557" s="6"/>
      <c r="E557" s="6"/>
      <c r="F557" s="6"/>
      <c r="G557"/>
      <c r="H557"/>
      <c r="I557"/>
      <c r="J557" s="11"/>
      <c r="K557"/>
      <c r="L557"/>
      <c r="M557" s="47"/>
      <c r="O557" s="37"/>
    </row>
    <row r="558" spans="2:15" s="1" customFormat="1" ht="12" customHeight="1">
      <c r="B558"/>
      <c r="C558"/>
      <c r="D558" s="6"/>
      <c r="E558" s="6"/>
      <c r="F558" s="6"/>
      <c r="G558"/>
      <c r="H558"/>
      <c r="I558"/>
      <c r="J558" s="11"/>
      <c r="K558"/>
      <c r="L558"/>
      <c r="M558" s="47"/>
      <c r="O558" s="37"/>
    </row>
    <row r="559" spans="2:15" s="1" customFormat="1" ht="12" customHeight="1">
      <c r="B559"/>
      <c r="C559"/>
      <c r="D559" s="6"/>
      <c r="E559" s="6"/>
      <c r="F559" s="6"/>
      <c r="G559"/>
      <c r="H559"/>
      <c r="I559"/>
      <c r="J559" s="11"/>
      <c r="K559"/>
      <c r="L559"/>
      <c r="M559" s="47"/>
      <c r="O559" s="37"/>
    </row>
    <row r="560" spans="2:15" s="1" customFormat="1" ht="12" customHeight="1">
      <c r="B560"/>
      <c r="C560"/>
      <c r="D560" s="6"/>
      <c r="E560" s="6"/>
      <c r="F560" s="6"/>
      <c r="G560"/>
      <c r="H560"/>
      <c r="I560"/>
      <c r="J560" s="11"/>
      <c r="K560"/>
      <c r="L560"/>
      <c r="M560" s="47"/>
      <c r="O560" s="37"/>
    </row>
    <row r="561" spans="2:15" s="1" customFormat="1" ht="12" customHeight="1">
      <c r="B561"/>
      <c r="C561"/>
      <c r="D561" s="6"/>
      <c r="E561" s="6"/>
      <c r="F561" s="6"/>
      <c r="G561"/>
      <c r="H561"/>
      <c r="I561"/>
      <c r="J561" s="11"/>
      <c r="K561"/>
      <c r="L561"/>
      <c r="M561" s="47"/>
      <c r="O561" s="37"/>
    </row>
    <row r="562" spans="2:15" s="1" customFormat="1" ht="12" customHeight="1">
      <c r="B562"/>
      <c r="C562"/>
      <c r="D562" s="6"/>
      <c r="E562" s="6"/>
      <c r="F562" s="6"/>
      <c r="G562"/>
      <c r="H562"/>
      <c r="I562"/>
      <c r="J562" s="11"/>
      <c r="K562"/>
      <c r="L562"/>
      <c r="M562" s="47"/>
      <c r="O562" s="37"/>
    </row>
    <row r="563" spans="2:15" s="1" customFormat="1" ht="12" customHeight="1">
      <c r="B563"/>
      <c r="C563"/>
      <c r="D563" s="6"/>
      <c r="E563" s="6"/>
      <c r="F563" s="6"/>
      <c r="G563"/>
      <c r="H563"/>
      <c r="I563"/>
      <c r="J563" s="11"/>
      <c r="K563"/>
      <c r="L563"/>
      <c r="M563" s="47"/>
      <c r="O563" s="37"/>
    </row>
    <row r="564" spans="2:15" s="1" customFormat="1" ht="12" customHeight="1">
      <c r="B564"/>
      <c r="C564"/>
      <c r="D564" s="6"/>
      <c r="E564" s="6"/>
      <c r="F564" s="6"/>
      <c r="G564"/>
      <c r="H564"/>
      <c r="I564"/>
      <c r="J564" s="11"/>
      <c r="K564"/>
      <c r="L564"/>
      <c r="M564" s="47"/>
      <c r="O564" s="37"/>
    </row>
    <row r="565" spans="2:15" s="1" customFormat="1" ht="12" customHeight="1">
      <c r="B565"/>
      <c r="C565"/>
      <c r="D565" s="6"/>
      <c r="E565" s="6"/>
      <c r="F565" s="6"/>
      <c r="G565"/>
      <c r="H565"/>
      <c r="I565"/>
      <c r="J565" s="11"/>
      <c r="K565"/>
      <c r="L565"/>
      <c r="M565" s="47"/>
      <c r="O565" s="37"/>
    </row>
    <row r="566" spans="2:15" s="1" customFormat="1" ht="12" customHeight="1">
      <c r="B566"/>
      <c r="C566"/>
      <c r="D566" s="6"/>
      <c r="E566" s="6"/>
      <c r="F566" s="6"/>
      <c r="G566"/>
      <c r="H566"/>
      <c r="I566"/>
      <c r="J566" s="11"/>
      <c r="K566"/>
      <c r="L566"/>
      <c r="M566" s="47"/>
      <c r="O566" s="37"/>
    </row>
    <row r="567" spans="2:15" s="1" customFormat="1" ht="12" customHeight="1">
      <c r="B567"/>
      <c r="C567"/>
      <c r="D567" s="6"/>
      <c r="E567" s="6"/>
      <c r="F567" s="6"/>
      <c r="G567"/>
      <c r="H567"/>
      <c r="I567"/>
      <c r="J567" s="11"/>
      <c r="K567"/>
      <c r="L567"/>
      <c r="M567" s="47"/>
      <c r="O567" s="37"/>
    </row>
    <row r="568" spans="2:15" s="1" customFormat="1" ht="12" customHeight="1">
      <c r="B568"/>
      <c r="C568"/>
      <c r="D568" s="6"/>
      <c r="E568" s="6"/>
      <c r="F568" s="6"/>
      <c r="G568"/>
      <c r="H568"/>
      <c r="I568"/>
      <c r="J568" s="11"/>
      <c r="K568"/>
      <c r="L568"/>
      <c r="M568" s="47"/>
      <c r="O568" s="37"/>
    </row>
    <row r="569" spans="2:15" s="1" customFormat="1" ht="12" customHeight="1">
      <c r="B569"/>
      <c r="C569"/>
      <c r="D569" s="6"/>
      <c r="E569" s="6"/>
      <c r="F569" s="6"/>
      <c r="G569"/>
      <c r="H569"/>
      <c r="I569"/>
      <c r="J569" s="11"/>
      <c r="K569"/>
      <c r="L569"/>
      <c r="M569" s="47"/>
      <c r="O569" s="37"/>
    </row>
    <row r="570" spans="2:15" s="1" customFormat="1" ht="12" customHeight="1">
      <c r="B570"/>
      <c r="C570"/>
      <c r="D570" s="6"/>
      <c r="E570" s="6"/>
      <c r="F570" s="6"/>
      <c r="G570"/>
      <c r="H570"/>
      <c r="I570"/>
      <c r="J570" s="11"/>
      <c r="K570"/>
      <c r="L570"/>
      <c r="M570" s="47"/>
      <c r="O570" s="37"/>
    </row>
    <row r="571" spans="2:15" s="1" customFormat="1" ht="12" customHeight="1">
      <c r="B571"/>
      <c r="C571"/>
      <c r="D571" s="6"/>
      <c r="E571" s="6"/>
      <c r="F571" s="6"/>
      <c r="G571"/>
      <c r="H571"/>
      <c r="I571"/>
      <c r="J571" s="11"/>
      <c r="K571"/>
      <c r="L571"/>
      <c r="M571" s="47"/>
      <c r="O571" s="37"/>
    </row>
    <row r="572" spans="2:15" s="1" customFormat="1" ht="12" customHeight="1">
      <c r="B572"/>
      <c r="C572"/>
      <c r="D572" s="6"/>
      <c r="E572" s="6"/>
      <c r="F572" s="6"/>
      <c r="G572"/>
      <c r="H572"/>
      <c r="I572"/>
      <c r="J572" s="11"/>
      <c r="K572"/>
      <c r="L572"/>
      <c r="M572" s="47"/>
      <c r="O572" s="37"/>
    </row>
    <row r="573" spans="2:15" s="1" customFormat="1" ht="12" customHeight="1">
      <c r="B573"/>
      <c r="C573"/>
      <c r="D573" s="6"/>
      <c r="E573" s="6"/>
      <c r="F573" s="6"/>
      <c r="G573"/>
      <c r="H573"/>
      <c r="I573"/>
      <c r="J573" s="11"/>
      <c r="K573"/>
      <c r="L573"/>
      <c r="M573" s="47"/>
      <c r="O573" s="37"/>
    </row>
    <row r="574" spans="2:15" s="1" customFormat="1" ht="12" customHeight="1">
      <c r="B574"/>
      <c r="C574"/>
      <c r="D574" s="6"/>
      <c r="E574" s="6"/>
      <c r="F574" s="6"/>
      <c r="G574"/>
      <c r="H574"/>
      <c r="I574"/>
      <c r="J574" s="11"/>
      <c r="K574"/>
      <c r="L574"/>
      <c r="M574" s="47"/>
      <c r="O574" s="37"/>
    </row>
    <row r="575" spans="2:15" s="1" customFormat="1" ht="12" customHeight="1">
      <c r="B575"/>
      <c r="C575"/>
      <c r="D575" s="6"/>
      <c r="E575" s="6"/>
      <c r="F575" s="6"/>
      <c r="G575"/>
      <c r="H575"/>
      <c r="I575"/>
      <c r="J575" s="11"/>
      <c r="K575"/>
      <c r="L575"/>
      <c r="M575" s="47"/>
      <c r="O575" s="37"/>
    </row>
    <row r="576" spans="2:15" s="1" customFormat="1" ht="12" customHeight="1">
      <c r="B576"/>
      <c r="C576"/>
      <c r="D576" s="6"/>
      <c r="E576" s="6"/>
      <c r="F576" s="6"/>
      <c r="G576"/>
      <c r="H576"/>
      <c r="I576"/>
      <c r="J576" s="11"/>
      <c r="K576"/>
      <c r="L576"/>
      <c r="M576" s="47"/>
      <c r="O576" s="37"/>
    </row>
    <row r="577" spans="2:15" s="1" customFormat="1" ht="12" customHeight="1">
      <c r="B577"/>
      <c r="C577"/>
      <c r="D577" s="6"/>
      <c r="E577" s="6"/>
      <c r="F577" s="6"/>
      <c r="G577"/>
      <c r="H577"/>
      <c r="I577"/>
      <c r="J577" s="11"/>
      <c r="K577"/>
      <c r="L577"/>
      <c r="M577" s="47"/>
      <c r="O577" s="37"/>
    </row>
    <row r="578" spans="2:15" s="1" customFormat="1" ht="12" customHeight="1">
      <c r="B578"/>
      <c r="C578"/>
      <c r="D578" s="6"/>
      <c r="E578" s="6"/>
      <c r="F578" s="6"/>
      <c r="G578"/>
      <c r="H578"/>
      <c r="I578"/>
      <c r="J578" s="11"/>
      <c r="K578"/>
      <c r="L578"/>
      <c r="M578" s="47"/>
      <c r="O578" s="37"/>
    </row>
    <row r="579" spans="2:15" s="1" customFormat="1" ht="12" customHeight="1">
      <c r="B579"/>
      <c r="C579"/>
      <c r="D579" s="6"/>
      <c r="E579" s="6"/>
      <c r="F579" s="6"/>
      <c r="G579"/>
      <c r="H579"/>
      <c r="I579"/>
      <c r="J579" s="11"/>
      <c r="K579"/>
      <c r="L579"/>
      <c r="M579" s="47"/>
      <c r="O579" s="37"/>
    </row>
    <row r="580" spans="2:15" s="1" customFormat="1" ht="12" customHeight="1">
      <c r="B580"/>
      <c r="C580"/>
      <c r="D580" s="6"/>
      <c r="E580" s="6"/>
      <c r="F580" s="6"/>
      <c r="G580"/>
      <c r="H580"/>
      <c r="I580"/>
      <c r="J580" s="11"/>
      <c r="K580"/>
      <c r="L580"/>
      <c r="M580" s="47"/>
      <c r="O580" s="37"/>
    </row>
    <row r="581" spans="2:15" s="1" customFormat="1" ht="12" customHeight="1">
      <c r="B581"/>
      <c r="C581"/>
      <c r="D581" s="6"/>
      <c r="E581" s="6"/>
      <c r="F581" s="6"/>
      <c r="G581"/>
      <c r="H581"/>
      <c r="I581"/>
      <c r="J581" s="11"/>
      <c r="K581"/>
      <c r="L581"/>
      <c r="M581" s="47"/>
      <c r="O581" s="37"/>
    </row>
    <row r="582" spans="2:15" s="1" customFormat="1" ht="12" customHeight="1">
      <c r="B582"/>
      <c r="C582"/>
      <c r="D582" s="6"/>
      <c r="E582" s="6"/>
      <c r="F582" s="6"/>
      <c r="G582"/>
      <c r="H582"/>
      <c r="I582"/>
      <c r="J582" s="11"/>
      <c r="K582"/>
      <c r="L582"/>
      <c r="M582" s="47"/>
      <c r="O582" s="37"/>
    </row>
    <row r="583" spans="2:15" s="1" customFormat="1" ht="12" customHeight="1">
      <c r="B583"/>
      <c r="C583"/>
      <c r="D583" s="6"/>
      <c r="E583" s="6"/>
      <c r="F583" s="6"/>
      <c r="G583"/>
      <c r="H583"/>
      <c r="I583"/>
      <c r="J583" s="11"/>
      <c r="K583"/>
      <c r="L583"/>
      <c r="M583" s="47"/>
      <c r="O583" s="37"/>
    </row>
    <row r="584" spans="2:15" s="1" customFormat="1" ht="12" customHeight="1">
      <c r="B584"/>
      <c r="C584"/>
      <c r="D584" s="6"/>
      <c r="E584" s="6"/>
      <c r="F584" s="6"/>
      <c r="G584"/>
      <c r="H584"/>
      <c r="I584"/>
      <c r="J584" s="11"/>
      <c r="K584"/>
      <c r="L584"/>
      <c r="M584" s="47"/>
      <c r="O584" s="37"/>
    </row>
    <row r="585" spans="2:15" s="1" customFormat="1" ht="12" customHeight="1">
      <c r="B585"/>
      <c r="C585"/>
      <c r="D585" s="6"/>
      <c r="E585" s="6"/>
      <c r="F585" s="6"/>
      <c r="G585"/>
      <c r="H585"/>
      <c r="I585"/>
      <c r="J585" s="11"/>
      <c r="K585"/>
      <c r="L585"/>
      <c r="M585" s="47"/>
      <c r="O585" s="37"/>
    </row>
    <row r="586" spans="2:15" s="1" customFormat="1" ht="12" customHeight="1">
      <c r="B586"/>
      <c r="C586"/>
      <c r="D586" s="6"/>
      <c r="E586" s="6"/>
      <c r="F586" s="6"/>
      <c r="G586"/>
      <c r="H586"/>
      <c r="I586"/>
      <c r="J586" s="11"/>
      <c r="K586"/>
      <c r="L586"/>
      <c r="M586" s="47"/>
      <c r="O586" s="37"/>
    </row>
    <row r="587" spans="2:15" s="1" customFormat="1" ht="12" customHeight="1">
      <c r="B587"/>
      <c r="C587"/>
      <c r="D587" s="6"/>
      <c r="E587" s="6"/>
      <c r="F587" s="6"/>
      <c r="G587"/>
      <c r="H587"/>
      <c r="I587"/>
      <c r="J587" s="11"/>
      <c r="K587"/>
      <c r="L587"/>
      <c r="M587" s="47"/>
      <c r="O587" s="37"/>
    </row>
    <row r="588" spans="2:15" s="1" customFormat="1" ht="12" customHeight="1">
      <c r="B588"/>
      <c r="C588"/>
      <c r="D588" s="6"/>
      <c r="E588" s="6"/>
      <c r="F588" s="6"/>
      <c r="G588"/>
      <c r="H588"/>
      <c r="I588"/>
      <c r="J588" s="11"/>
      <c r="K588"/>
      <c r="L588"/>
      <c r="M588" s="47"/>
      <c r="O588" s="37"/>
    </row>
    <row r="589" spans="2:15" s="1" customFormat="1" ht="12" customHeight="1">
      <c r="B589"/>
      <c r="C589"/>
      <c r="D589" s="6"/>
      <c r="E589" s="6"/>
      <c r="F589" s="6"/>
      <c r="G589"/>
      <c r="H589"/>
      <c r="I589"/>
      <c r="J589" s="11"/>
      <c r="K589"/>
      <c r="L589"/>
      <c r="M589" s="47"/>
      <c r="O589" s="37"/>
    </row>
    <row r="590" spans="2:15" s="1" customFormat="1" ht="12" customHeight="1">
      <c r="B590"/>
      <c r="C590"/>
      <c r="D590" s="6"/>
      <c r="E590" s="6"/>
      <c r="F590" s="6"/>
      <c r="G590"/>
      <c r="H590"/>
      <c r="I590"/>
      <c r="J590" s="11"/>
      <c r="K590"/>
      <c r="L590"/>
      <c r="M590" s="47"/>
      <c r="O590" s="37"/>
    </row>
    <row r="591" spans="2:15" s="1" customFormat="1" ht="12" customHeight="1">
      <c r="B591"/>
      <c r="C591"/>
      <c r="D591" s="6"/>
      <c r="E591" s="6"/>
      <c r="F591" s="6"/>
      <c r="G591"/>
      <c r="H591"/>
      <c r="I591"/>
      <c r="J591" s="11"/>
      <c r="K591"/>
      <c r="L591"/>
      <c r="M591" s="47"/>
      <c r="O591" s="37"/>
    </row>
    <row r="592" spans="2:15" s="1" customFormat="1" ht="12" customHeight="1">
      <c r="B592"/>
      <c r="C592"/>
      <c r="D592" s="6"/>
      <c r="E592" s="6"/>
      <c r="F592" s="6"/>
      <c r="G592"/>
      <c r="H592"/>
      <c r="I592"/>
      <c r="J592" s="11"/>
      <c r="K592"/>
      <c r="L592"/>
      <c r="M592" s="47"/>
      <c r="O592" s="37"/>
    </row>
    <row r="593" spans="2:15" s="1" customFormat="1" ht="12" customHeight="1">
      <c r="B593"/>
      <c r="C593"/>
      <c r="D593" s="6"/>
      <c r="E593" s="6"/>
      <c r="F593" s="6"/>
      <c r="G593"/>
      <c r="H593"/>
      <c r="I593"/>
      <c r="J593" s="11"/>
      <c r="K593"/>
      <c r="L593"/>
      <c r="M593" s="47"/>
      <c r="O593" s="37"/>
    </row>
    <row r="594" spans="2:15" s="1" customFormat="1" ht="12" customHeight="1">
      <c r="B594"/>
      <c r="C594"/>
      <c r="D594" s="6"/>
      <c r="E594" s="6"/>
      <c r="F594" s="6"/>
      <c r="G594"/>
      <c r="H594"/>
      <c r="I594"/>
      <c r="J594" s="11"/>
      <c r="K594"/>
      <c r="L594"/>
      <c r="M594" s="47"/>
      <c r="O594" s="37"/>
    </row>
    <row r="595" spans="2:15" s="1" customFormat="1" ht="12" customHeight="1">
      <c r="B595"/>
      <c r="C595"/>
      <c r="D595" s="6"/>
      <c r="E595" s="6"/>
      <c r="F595" s="6"/>
      <c r="G595"/>
      <c r="H595"/>
      <c r="I595"/>
      <c r="J595" s="11"/>
      <c r="K595"/>
      <c r="L595"/>
      <c r="M595" s="47"/>
      <c r="O595" s="37"/>
    </row>
    <row r="596" spans="2:15" s="1" customFormat="1" ht="12" customHeight="1">
      <c r="B596"/>
      <c r="C596"/>
      <c r="D596" s="6"/>
      <c r="E596" s="6"/>
      <c r="F596" s="6"/>
      <c r="G596"/>
      <c r="H596"/>
      <c r="I596"/>
      <c r="J596" s="11"/>
      <c r="K596"/>
      <c r="L596"/>
      <c r="M596" s="47"/>
      <c r="O596" s="37"/>
    </row>
    <row r="597" spans="2:15" s="1" customFormat="1" ht="12" customHeight="1">
      <c r="B597"/>
      <c r="C597"/>
      <c r="D597" s="6"/>
      <c r="E597" s="6"/>
      <c r="F597" s="6"/>
      <c r="G597"/>
      <c r="H597"/>
      <c r="I597"/>
      <c r="J597" s="11"/>
      <c r="K597"/>
      <c r="L597"/>
      <c r="M597" s="47"/>
      <c r="O597" s="37"/>
    </row>
    <row r="598" spans="2:15" s="1" customFormat="1" ht="12" customHeight="1">
      <c r="B598"/>
      <c r="C598"/>
      <c r="D598" s="6"/>
      <c r="E598" s="6"/>
      <c r="F598" s="6"/>
      <c r="G598"/>
      <c r="H598"/>
      <c r="I598"/>
      <c r="J598" s="11"/>
      <c r="K598"/>
      <c r="L598"/>
      <c r="M598" s="47"/>
      <c r="O598" s="37"/>
    </row>
    <row r="599" spans="2:15" s="1" customFormat="1" ht="12" customHeight="1">
      <c r="B599"/>
      <c r="C599"/>
      <c r="D599" s="6"/>
      <c r="E599" s="6"/>
      <c r="F599" s="6"/>
      <c r="G599"/>
      <c r="H599"/>
      <c r="I599"/>
      <c r="J599" s="11"/>
      <c r="K599"/>
      <c r="L599"/>
      <c r="M599" s="47"/>
      <c r="O599" s="37"/>
    </row>
    <row r="600" spans="2:15" s="1" customFormat="1" ht="12" customHeight="1">
      <c r="B600"/>
      <c r="C600"/>
      <c r="D600" s="6"/>
      <c r="E600" s="6"/>
      <c r="F600" s="6"/>
      <c r="G600"/>
      <c r="H600"/>
      <c r="I600"/>
      <c r="J600" s="11"/>
      <c r="K600"/>
      <c r="L600"/>
      <c r="M600" s="47"/>
      <c r="O600" s="37"/>
    </row>
    <row r="601" spans="2:15" s="1" customFormat="1" ht="12" customHeight="1">
      <c r="B601"/>
      <c r="C601"/>
      <c r="D601" s="6"/>
      <c r="E601" s="6"/>
      <c r="F601" s="6"/>
      <c r="G601"/>
      <c r="H601"/>
      <c r="I601"/>
      <c r="J601" s="11"/>
      <c r="K601"/>
      <c r="L601"/>
      <c r="M601" s="47"/>
      <c r="O601" s="37"/>
    </row>
    <row r="602" spans="2:15" s="1" customFormat="1" ht="12" customHeight="1">
      <c r="B602"/>
      <c r="C602"/>
      <c r="D602" s="6"/>
      <c r="E602" s="6"/>
      <c r="F602" s="6"/>
      <c r="G602"/>
      <c r="H602"/>
      <c r="I602"/>
      <c r="J602" s="11"/>
      <c r="K602"/>
      <c r="L602"/>
      <c r="M602" s="47"/>
      <c r="O602" s="37"/>
    </row>
    <row r="603" spans="2:15" s="1" customFormat="1" ht="12" customHeight="1">
      <c r="B603"/>
      <c r="C603"/>
      <c r="D603" s="6"/>
      <c r="E603" s="6"/>
      <c r="F603" s="6"/>
      <c r="G603"/>
      <c r="H603"/>
      <c r="I603"/>
      <c r="J603" s="11"/>
      <c r="K603"/>
      <c r="L603"/>
      <c r="M603" s="47"/>
      <c r="O603" s="37"/>
    </row>
    <row r="604" spans="2:15" s="1" customFormat="1" ht="12" customHeight="1">
      <c r="B604"/>
      <c r="C604"/>
      <c r="D604" s="6"/>
      <c r="E604" s="6"/>
      <c r="F604" s="6"/>
      <c r="G604"/>
      <c r="H604"/>
      <c r="I604"/>
      <c r="J604" s="11"/>
      <c r="K604"/>
      <c r="L604"/>
      <c r="M604" s="47"/>
      <c r="O604" s="37"/>
    </row>
    <row r="605" spans="2:15" s="1" customFormat="1" ht="12" customHeight="1">
      <c r="B605"/>
      <c r="C605"/>
      <c r="D605" s="6"/>
      <c r="E605" s="6"/>
      <c r="F605" s="6"/>
      <c r="G605"/>
      <c r="H605"/>
      <c r="I605"/>
      <c r="J605" s="11"/>
      <c r="K605"/>
      <c r="L605"/>
      <c r="M605" s="47"/>
      <c r="O605" s="37"/>
    </row>
    <row r="606" spans="2:15" s="1" customFormat="1" ht="12" customHeight="1">
      <c r="B606"/>
      <c r="C606"/>
      <c r="D606" s="6"/>
      <c r="E606" s="6"/>
      <c r="F606" s="6"/>
      <c r="G606"/>
      <c r="H606"/>
      <c r="I606"/>
      <c r="J606" s="11"/>
      <c r="K606"/>
      <c r="L606"/>
      <c r="M606" s="47"/>
      <c r="O606" s="37"/>
    </row>
    <row r="607" spans="2:15" s="1" customFormat="1" ht="12" customHeight="1">
      <c r="B607"/>
      <c r="C607"/>
      <c r="D607" s="6"/>
      <c r="E607" s="6"/>
      <c r="F607" s="6"/>
      <c r="G607"/>
      <c r="H607"/>
      <c r="I607"/>
      <c r="J607" s="11"/>
      <c r="K607"/>
      <c r="L607"/>
      <c r="M607" s="47"/>
      <c r="O607" s="37"/>
    </row>
    <row r="608" spans="2:15" s="1" customFormat="1" ht="12" customHeight="1">
      <c r="B608"/>
      <c r="C608"/>
      <c r="D608" s="6"/>
      <c r="E608" s="6"/>
      <c r="F608" s="6"/>
      <c r="G608"/>
      <c r="H608"/>
      <c r="I608"/>
      <c r="J608" s="11"/>
      <c r="K608"/>
      <c r="L608"/>
      <c r="M608" s="47"/>
      <c r="O608" s="37"/>
    </row>
    <row r="609" spans="2:15" s="1" customFormat="1" ht="12" customHeight="1">
      <c r="B609"/>
      <c r="C609"/>
      <c r="D609" s="6"/>
      <c r="E609" s="6"/>
      <c r="F609" s="6"/>
      <c r="G609"/>
      <c r="H609"/>
      <c r="I609"/>
      <c r="J609" s="11"/>
      <c r="K609"/>
      <c r="L609"/>
      <c r="M609" s="47"/>
      <c r="O609" s="37"/>
    </row>
    <row r="610" spans="2:15" s="1" customFormat="1" ht="12" customHeight="1">
      <c r="B610"/>
      <c r="C610"/>
      <c r="D610" s="6"/>
      <c r="E610" s="6"/>
      <c r="F610" s="6"/>
      <c r="G610"/>
      <c r="H610"/>
      <c r="I610"/>
      <c r="J610" s="11"/>
      <c r="K610"/>
      <c r="L610"/>
      <c r="M610" s="47"/>
      <c r="O610" s="37"/>
    </row>
    <row r="611" spans="2:15" s="1" customFormat="1" ht="12" customHeight="1">
      <c r="B611"/>
      <c r="C611"/>
      <c r="D611" s="6"/>
      <c r="E611" s="6"/>
      <c r="F611" s="6"/>
      <c r="G611"/>
      <c r="H611"/>
      <c r="I611"/>
      <c r="J611" s="11"/>
      <c r="K611"/>
      <c r="L611"/>
      <c r="M611" s="47"/>
      <c r="O611" s="37"/>
    </row>
    <row r="612" spans="2:15" s="1" customFormat="1" ht="12" customHeight="1">
      <c r="B612"/>
      <c r="C612"/>
      <c r="D612" s="6"/>
      <c r="E612" s="6"/>
      <c r="F612" s="6"/>
      <c r="G612"/>
      <c r="H612"/>
      <c r="I612"/>
      <c r="J612" s="11"/>
      <c r="K612"/>
      <c r="L612"/>
      <c r="M612" s="47"/>
      <c r="O612" s="37"/>
    </row>
    <row r="613" spans="2:15" s="1" customFormat="1" ht="12" customHeight="1">
      <c r="B613"/>
      <c r="C613"/>
      <c r="D613" s="6"/>
      <c r="E613" s="6"/>
      <c r="F613" s="6"/>
      <c r="G613"/>
      <c r="H613"/>
      <c r="I613"/>
      <c r="J613" s="11"/>
      <c r="K613"/>
      <c r="L613"/>
      <c r="M613" s="47"/>
      <c r="O613" s="37"/>
    </row>
    <row r="614" spans="2:15" s="1" customFormat="1" ht="12" customHeight="1">
      <c r="B614"/>
      <c r="C614"/>
      <c r="D614" s="6"/>
      <c r="E614" s="6"/>
      <c r="F614" s="6"/>
      <c r="G614"/>
      <c r="H614"/>
      <c r="I614"/>
      <c r="J614" s="11"/>
      <c r="K614"/>
      <c r="L614"/>
      <c r="M614" s="47"/>
      <c r="O614" s="37"/>
    </row>
    <row r="615" spans="2:15" s="1" customFormat="1" ht="12" customHeight="1">
      <c r="B615"/>
      <c r="C615"/>
      <c r="D615" s="6"/>
      <c r="E615" s="6"/>
      <c r="F615" s="6"/>
      <c r="G615"/>
      <c r="H615"/>
      <c r="I615"/>
      <c r="J615" s="11"/>
      <c r="K615"/>
      <c r="L615"/>
      <c r="M615" s="47"/>
      <c r="O615" s="37"/>
    </row>
    <row r="616" spans="2:15" s="1" customFormat="1" ht="12" customHeight="1">
      <c r="B616"/>
      <c r="C616"/>
      <c r="D616" s="6"/>
      <c r="E616" s="6"/>
      <c r="F616" s="6"/>
      <c r="G616"/>
      <c r="H616"/>
      <c r="I616"/>
      <c r="J616" s="11"/>
      <c r="K616"/>
      <c r="L616"/>
      <c r="M616" s="47"/>
      <c r="O616" s="37"/>
    </row>
    <row r="617" spans="2:15" s="1" customFormat="1" ht="12" customHeight="1">
      <c r="B617"/>
      <c r="C617"/>
      <c r="D617" s="6"/>
      <c r="E617" s="6"/>
      <c r="F617" s="6"/>
      <c r="G617"/>
      <c r="H617"/>
      <c r="I617"/>
      <c r="J617" s="11"/>
      <c r="K617"/>
      <c r="L617"/>
      <c r="M617" s="47"/>
      <c r="O617" s="37"/>
    </row>
    <row r="618" spans="2:15" s="1" customFormat="1" ht="12" customHeight="1">
      <c r="B618"/>
      <c r="C618"/>
      <c r="D618" s="6"/>
      <c r="E618" s="6"/>
      <c r="F618" s="6"/>
      <c r="G618"/>
      <c r="H618"/>
      <c r="I618"/>
      <c r="J618" s="11"/>
      <c r="K618"/>
      <c r="L618"/>
      <c r="M618" s="47"/>
      <c r="O618" s="37"/>
    </row>
    <row r="619" spans="2:15" s="1" customFormat="1" ht="12" customHeight="1">
      <c r="B619"/>
      <c r="C619"/>
      <c r="D619" s="6"/>
      <c r="E619" s="6"/>
      <c r="F619" s="6"/>
      <c r="G619"/>
      <c r="H619"/>
      <c r="I619"/>
      <c r="J619" s="11"/>
      <c r="K619"/>
      <c r="L619"/>
      <c r="M619" s="47"/>
      <c r="O619" s="37"/>
    </row>
    <row r="620" spans="2:15" s="1" customFormat="1" ht="12" customHeight="1">
      <c r="B620"/>
      <c r="C620"/>
      <c r="D620" s="6"/>
      <c r="E620" s="6"/>
      <c r="F620" s="6"/>
      <c r="G620"/>
      <c r="H620"/>
      <c r="I620"/>
      <c r="J620" s="11"/>
      <c r="K620"/>
      <c r="L620"/>
      <c r="M620" s="47"/>
      <c r="O620" s="37"/>
    </row>
    <row r="621" spans="2:15" s="1" customFormat="1" ht="12" customHeight="1">
      <c r="B621"/>
      <c r="C621"/>
      <c r="D621" s="6"/>
      <c r="E621" s="6"/>
      <c r="F621" s="6"/>
      <c r="G621"/>
      <c r="H621"/>
      <c r="I621"/>
      <c r="J621" s="11"/>
      <c r="K621"/>
      <c r="L621"/>
      <c r="M621" s="47"/>
      <c r="O621" s="37"/>
    </row>
    <row r="622" spans="2:15" s="1" customFormat="1" ht="12" customHeight="1">
      <c r="B622"/>
      <c r="C622"/>
      <c r="D622" s="6"/>
      <c r="E622" s="6"/>
      <c r="F622" s="6"/>
      <c r="G622"/>
      <c r="H622"/>
      <c r="I622"/>
      <c r="J622" s="11"/>
      <c r="K622"/>
      <c r="L622"/>
      <c r="M622" s="47"/>
      <c r="O622" s="37"/>
    </row>
    <row r="623" spans="2:15" s="1" customFormat="1" ht="12" customHeight="1">
      <c r="B623"/>
      <c r="C623"/>
      <c r="D623" s="6"/>
      <c r="E623" s="6"/>
      <c r="F623" s="6"/>
      <c r="G623"/>
      <c r="H623"/>
      <c r="I623"/>
      <c r="J623" s="11"/>
      <c r="K623"/>
      <c r="L623"/>
      <c r="M623" s="47"/>
      <c r="O623" s="37"/>
    </row>
    <row r="624" spans="2:15" s="1" customFormat="1" ht="12" customHeight="1">
      <c r="B624"/>
      <c r="C624"/>
      <c r="D624" s="6"/>
      <c r="E624" s="6"/>
      <c r="F624" s="6"/>
      <c r="G624"/>
      <c r="H624"/>
      <c r="I624"/>
      <c r="J624" s="11"/>
      <c r="K624"/>
      <c r="L624"/>
      <c r="M624" s="47"/>
      <c r="O624" s="37"/>
    </row>
    <row r="625" spans="2:15" s="1" customFormat="1" ht="12" customHeight="1">
      <c r="B625"/>
      <c r="C625"/>
      <c r="D625" s="6"/>
      <c r="E625" s="6"/>
      <c r="F625" s="6"/>
      <c r="G625"/>
      <c r="H625"/>
      <c r="I625"/>
      <c r="J625" s="11"/>
      <c r="K625"/>
      <c r="L625"/>
      <c r="M625" s="47"/>
      <c r="O625" s="37"/>
    </row>
    <row r="626" spans="2:15" s="1" customFormat="1" ht="12" customHeight="1">
      <c r="B626"/>
      <c r="C626"/>
      <c r="D626" s="6"/>
      <c r="E626" s="6"/>
      <c r="F626" s="6"/>
      <c r="G626"/>
      <c r="H626"/>
      <c r="I626"/>
      <c r="J626" s="11"/>
      <c r="K626"/>
      <c r="L626"/>
      <c r="M626" s="47"/>
      <c r="O626" s="37"/>
    </row>
    <row r="627" spans="2:15" s="1" customFormat="1" ht="12" customHeight="1">
      <c r="B627"/>
      <c r="C627"/>
      <c r="D627" s="6"/>
      <c r="E627" s="6"/>
      <c r="F627" s="6"/>
      <c r="G627"/>
      <c r="H627"/>
      <c r="I627"/>
      <c r="J627" s="11"/>
      <c r="K627"/>
      <c r="L627"/>
      <c r="M627" s="47"/>
      <c r="O627" s="37"/>
    </row>
    <row r="628" spans="2:15" s="1" customFormat="1" ht="12" customHeight="1">
      <c r="B628"/>
      <c r="C628"/>
      <c r="D628" s="6"/>
      <c r="E628" s="6"/>
      <c r="F628" s="6"/>
      <c r="G628"/>
      <c r="H628"/>
      <c r="I628"/>
      <c r="J628" s="11"/>
      <c r="K628"/>
      <c r="L628"/>
      <c r="M628" s="47"/>
      <c r="O628" s="37"/>
    </row>
    <row r="629" spans="2:15" s="1" customFormat="1" ht="12" customHeight="1">
      <c r="B629"/>
      <c r="C629"/>
      <c r="D629" s="6"/>
      <c r="E629" s="6"/>
      <c r="F629" s="6"/>
      <c r="G629"/>
      <c r="H629"/>
      <c r="I629"/>
      <c r="J629" s="11"/>
      <c r="K629"/>
      <c r="L629"/>
      <c r="M629" s="47"/>
      <c r="O629" s="37"/>
    </row>
    <row r="630" spans="2:15" s="1" customFormat="1" ht="12" customHeight="1">
      <c r="B630"/>
      <c r="C630"/>
      <c r="D630" s="6"/>
      <c r="E630" s="6"/>
      <c r="F630" s="6"/>
      <c r="G630"/>
      <c r="H630"/>
      <c r="I630"/>
      <c r="J630" s="11"/>
      <c r="K630"/>
      <c r="L630"/>
      <c r="M630" s="47"/>
      <c r="O630" s="37"/>
    </row>
    <row r="631" spans="2:15" s="1" customFormat="1" ht="12" customHeight="1">
      <c r="B631"/>
      <c r="C631"/>
      <c r="D631" s="6"/>
      <c r="E631" s="6"/>
      <c r="F631" s="6"/>
      <c r="G631"/>
      <c r="H631"/>
      <c r="I631"/>
      <c r="J631" s="11"/>
      <c r="K631"/>
      <c r="L631"/>
      <c r="M631" s="47"/>
      <c r="O631" s="37"/>
    </row>
    <row r="632" spans="2:15" s="1" customFormat="1" ht="12" customHeight="1">
      <c r="B632"/>
      <c r="C632"/>
      <c r="D632" s="6"/>
      <c r="E632" s="6"/>
      <c r="F632" s="6"/>
      <c r="G632"/>
      <c r="H632"/>
      <c r="I632"/>
      <c r="J632" s="11"/>
      <c r="K632"/>
      <c r="L632"/>
      <c r="M632" s="47"/>
      <c r="O632" s="37"/>
    </row>
    <row r="633" spans="2:15" s="1" customFormat="1" ht="12" customHeight="1">
      <c r="B633"/>
      <c r="C633"/>
      <c r="D633" s="6"/>
      <c r="E633" s="6"/>
      <c r="F633" s="6"/>
      <c r="G633"/>
      <c r="H633"/>
      <c r="I633"/>
      <c r="J633" s="11"/>
      <c r="K633"/>
      <c r="L633"/>
      <c r="M633" s="47"/>
      <c r="O633" s="37"/>
    </row>
    <row r="634" spans="2:15" s="1" customFormat="1" ht="12" customHeight="1">
      <c r="B634"/>
      <c r="C634"/>
      <c r="D634" s="6"/>
      <c r="E634" s="6"/>
      <c r="F634" s="6"/>
      <c r="G634"/>
      <c r="H634"/>
      <c r="I634"/>
      <c r="J634" s="11"/>
      <c r="K634"/>
      <c r="L634"/>
      <c r="M634" s="47"/>
      <c r="O634" s="37"/>
    </row>
    <row r="635" spans="2:15" s="1" customFormat="1" ht="12" customHeight="1">
      <c r="B635"/>
      <c r="C635"/>
      <c r="D635" s="6"/>
      <c r="E635" s="6"/>
      <c r="F635" s="6"/>
      <c r="G635"/>
      <c r="H635"/>
      <c r="I635"/>
      <c r="J635" s="11"/>
      <c r="K635"/>
      <c r="L635"/>
      <c r="M635" s="47"/>
      <c r="O635" s="37"/>
    </row>
    <row r="636" spans="2:15" s="1" customFormat="1" ht="12" customHeight="1">
      <c r="B636"/>
      <c r="C636"/>
      <c r="D636" s="6"/>
      <c r="E636" s="6"/>
      <c r="F636" s="6"/>
      <c r="G636"/>
      <c r="H636"/>
      <c r="I636"/>
      <c r="J636" s="11"/>
      <c r="K636"/>
      <c r="L636"/>
      <c r="M636" s="47"/>
      <c r="O636" s="37"/>
    </row>
    <row r="637" spans="2:15" s="1" customFormat="1" ht="12" customHeight="1">
      <c r="B637"/>
      <c r="C637"/>
      <c r="D637" s="6"/>
      <c r="E637" s="6"/>
      <c r="F637" s="6"/>
      <c r="G637"/>
      <c r="H637"/>
      <c r="I637"/>
      <c r="J637" s="11"/>
      <c r="K637"/>
      <c r="L637"/>
      <c r="M637" s="47"/>
      <c r="O637" s="37"/>
    </row>
    <row r="638" spans="2:15" s="1" customFormat="1" ht="12" customHeight="1">
      <c r="B638"/>
      <c r="C638"/>
      <c r="D638" s="6"/>
      <c r="E638" s="6"/>
      <c r="F638" s="6"/>
      <c r="G638"/>
      <c r="H638"/>
      <c r="I638"/>
      <c r="J638" s="11"/>
      <c r="K638"/>
      <c r="L638"/>
      <c r="M638" s="47"/>
      <c r="O638" s="37"/>
    </row>
    <row r="639" spans="2:15" s="1" customFormat="1" ht="12" customHeight="1">
      <c r="B639"/>
      <c r="C639"/>
      <c r="D639" s="6"/>
      <c r="E639" s="6"/>
      <c r="F639" s="6"/>
      <c r="G639"/>
      <c r="H639"/>
      <c r="I639"/>
      <c r="J639" s="11"/>
      <c r="K639"/>
      <c r="L639"/>
      <c r="M639" s="47"/>
      <c r="O639" s="37"/>
    </row>
    <row r="640" spans="2:15" s="1" customFormat="1" ht="12" customHeight="1">
      <c r="B640"/>
      <c r="C640"/>
      <c r="D640" s="6"/>
      <c r="E640" s="6"/>
      <c r="F640" s="6"/>
      <c r="G640"/>
      <c r="H640"/>
      <c r="I640"/>
      <c r="J640" s="11"/>
      <c r="K640"/>
      <c r="L640"/>
      <c r="M640" s="47"/>
      <c r="O640" s="37"/>
    </row>
    <row r="641" spans="2:15" s="1" customFormat="1" ht="12" customHeight="1">
      <c r="B641"/>
      <c r="C641"/>
      <c r="D641" s="6"/>
      <c r="E641" s="6"/>
      <c r="F641" s="6"/>
      <c r="G641"/>
      <c r="H641"/>
      <c r="I641"/>
      <c r="J641" s="11"/>
      <c r="K641"/>
      <c r="L641"/>
      <c r="M641" s="47"/>
      <c r="O641" s="37"/>
    </row>
    <row r="642" spans="2:15" s="1" customFormat="1" ht="12" customHeight="1">
      <c r="B642"/>
      <c r="C642"/>
      <c r="D642" s="6"/>
      <c r="E642" s="6"/>
      <c r="F642" s="6"/>
      <c r="G642"/>
      <c r="H642"/>
      <c r="I642"/>
      <c r="J642" s="11"/>
      <c r="K642"/>
      <c r="L642"/>
      <c r="M642" s="47"/>
      <c r="O642" s="37"/>
    </row>
    <row r="643" spans="2:15" s="1" customFormat="1" ht="12" customHeight="1">
      <c r="B643"/>
      <c r="C643"/>
      <c r="D643" s="6"/>
      <c r="E643" s="6"/>
      <c r="F643" s="6"/>
      <c r="G643"/>
      <c r="H643"/>
      <c r="I643"/>
      <c r="J643" s="11"/>
      <c r="K643"/>
      <c r="L643"/>
      <c r="M643" s="47"/>
      <c r="O643" s="37"/>
    </row>
    <row r="644" spans="2:15" s="1" customFormat="1" ht="12" customHeight="1">
      <c r="B644"/>
      <c r="C644"/>
      <c r="D644" s="6"/>
      <c r="E644" s="6"/>
      <c r="F644" s="6"/>
      <c r="G644"/>
      <c r="H644"/>
      <c r="I644"/>
      <c r="J644" s="11"/>
      <c r="K644"/>
      <c r="L644"/>
      <c r="M644" s="47"/>
      <c r="O644" s="37"/>
    </row>
    <row r="645" spans="2:15" s="1" customFormat="1" ht="12" customHeight="1">
      <c r="B645"/>
      <c r="C645"/>
      <c r="D645" s="6"/>
      <c r="E645" s="6"/>
      <c r="F645" s="6"/>
      <c r="G645"/>
      <c r="H645"/>
      <c r="I645"/>
      <c r="J645" s="11"/>
      <c r="K645"/>
      <c r="L645"/>
      <c r="M645" s="47"/>
      <c r="O645" s="37"/>
    </row>
    <row r="646" spans="2:15" s="1" customFormat="1" ht="12" customHeight="1">
      <c r="B646"/>
      <c r="C646"/>
      <c r="D646" s="6"/>
      <c r="E646" s="6"/>
      <c r="F646" s="6"/>
      <c r="G646"/>
      <c r="H646"/>
      <c r="I646"/>
      <c r="J646" s="11"/>
      <c r="K646"/>
      <c r="L646"/>
      <c r="M646" s="47"/>
      <c r="O646" s="37"/>
    </row>
    <row r="647" spans="2:15" s="1" customFormat="1" ht="12" customHeight="1">
      <c r="B647"/>
      <c r="C647"/>
      <c r="D647" s="6"/>
      <c r="E647" s="6"/>
      <c r="F647" s="6"/>
      <c r="G647"/>
      <c r="H647"/>
      <c r="I647"/>
      <c r="J647" s="11"/>
      <c r="K647"/>
      <c r="L647"/>
      <c r="M647" s="47"/>
      <c r="O647" s="37"/>
    </row>
    <row r="648" spans="2:15" s="1" customFormat="1" ht="12" customHeight="1">
      <c r="B648"/>
      <c r="C648"/>
      <c r="D648" s="6"/>
      <c r="E648" s="6"/>
      <c r="F648" s="6"/>
      <c r="G648"/>
      <c r="H648"/>
      <c r="I648"/>
      <c r="J648" s="11"/>
      <c r="K648"/>
      <c r="L648"/>
      <c r="M648" s="47"/>
      <c r="O648" s="37"/>
    </row>
    <row r="649" spans="2:15" s="1" customFormat="1" ht="12" customHeight="1">
      <c r="B649"/>
      <c r="C649"/>
      <c r="D649" s="6"/>
      <c r="E649" s="6"/>
      <c r="F649" s="6"/>
      <c r="G649"/>
      <c r="H649"/>
      <c r="I649"/>
      <c r="J649" s="11"/>
      <c r="K649"/>
      <c r="L649"/>
      <c r="M649" s="47"/>
      <c r="O649" s="37"/>
    </row>
    <row r="650" spans="2:15" s="1" customFormat="1" ht="12" customHeight="1">
      <c r="B650"/>
      <c r="C650"/>
      <c r="D650" s="6"/>
      <c r="E650" s="6"/>
      <c r="F650" s="6"/>
      <c r="G650"/>
      <c r="H650"/>
      <c r="I650"/>
      <c r="J650" s="11"/>
      <c r="K650"/>
      <c r="L650"/>
      <c r="M650" s="47"/>
      <c r="O650" s="37"/>
    </row>
    <row r="651" spans="2:15" s="1" customFormat="1" ht="12" customHeight="1">
      <c r="B651"/>
      <c r="C651"/>
      <c r="D651" s="6"/>
      <c r="E651" s="6"/>
      <c r="F651" s="6"/>
      <c r="G651"/>
      <c r="H651"/>
      <c r="I651"/>
      <c r="J651" s="11"/>
      <c r="K651"/>
      <c r="L651"/>
      <c r="M651" s="47"/>
      <c r="O651" s="37"/>
    </row>
    <row r="652" spans="2:15" s="1" customFormat="1" ht="12" customHeight="1">
      <c r="B652"/>
      <c r="C652"/>
      <c r="D652" s="6"/>
      <c r="E652" s="6"/>
      <c r="F652" s="6"/>
      <c r="G652"/>
      <c r="H652"/>
      <c r="I652"/>
      <c r="J652" s="11"/>
      <c r="K652"/>
      <c r="L652"/>
      <c r="M652" s="47"/>
      <c r="O652" s="37"/>
    </row>
    <row r="653" spans="2:15" s="1" customFormat="1" ht="12" customHeight="1">
      <c r="B653"/>
      <c r="C653"/>
      <c r="D653" s="6"/>
      <c r="E653" s="6"/>
      <c r="F653" s="6"/>
      <c r="G653"/>
      <c r="H653"/>
      <c r="I653"/>
      <c r="J653" s="11"/>
      <c r="K653"/>
      <c r="L653"/>
      <c r="M653" s="47"/>
      <c r="O653" s="37"/>
    </row>
    <row r="654" spans="2:15" s="1" customFormat="1" ht="12" customHeight="1">
      <c r="B654"/>
      <c r="C654"/>
      <c r="D654" s="6"/>
      <c r="E654" s="6"/>
      <c r="F654" s="6"/>
      <c r="G654"/>
      <c r="H654"/>
      <c r="I654"/>
      <c r="J654" s="11"/>
      <c r="K654"/>
      <c r="L654"/>
      <c r="M654" s="47"/>
      <c r="O654" s="37"/>
    </row>
    <row r="655" spans="2:15" s="1" customFormat="1" ht="12" customHeight="1">
      <c r="B655"/>
      <c r="C655"/>
      <c r="D655" s="6"/>
      <c r="E655" s="6"/>
      <c r="F655" s="6"/>
      <c r="G655"/>
      <c r="H655"/>
      <c r="I655"/>
      <c r="J655" s="11"/>
      <c r="K655"/>
      <c r="L655"/>
      <c r="M655" s="47"/>
      <c r="O655" s="37"/>
    </row>
    <row r="656" spans="2:15" s="1" customFormat="1" ht="12" customHeight="1">
      <c r="B656"/>
      <c r="C656"/>
      <c r="D656" s="6"/>
      <c r="E656" s="6"/>
      <c r="F656" s="6"/>
      <c r="G656"/>
      <c r="H656"/>
      <c r="I656"/>
      <c r="J656" s="11"/>
      <c r="K656"/>
      <c r="L656"/>
      <c r="M656" s="47"/>
      <c r="O656" s="37"/>
    </row>
    <row r="657" spans="2:15" s="1" customFormat="1" ht="12" customHeight="1">
      <c r="B657"/>
      <c r="C657"/>
      <c r="D657" s="6"/>
      <c r="E657" s="6"/>
      <c r="F657" s="6"/>
      <c r="G657"/>
      <c r="H657"/>
      <c r="I657"/>
      <c r="J657" s="11"/>
      <c r="K657"/>
      <c r="L657"/>
      <c r="M657" s="47"/>
      <c r="O657" s="37"/>
    </row>
    <row r="658" spans="2:15" s="1" customFormat="1" ht="12" customHeight="1">
      <c r="B658"/>
      <c r="C658"/>
      <c r="D658" s="6"/>
      <c r="E658" s="6"/>
      <c r="F658" s="6"/>
      <c r="G658"/>
      <c r="H658"/>
      <c r="I658"/>
      <c r="J658" s="11"/>
      <c r="K658"/>
      <c r="L658"/>
      <c r="M658" s="47"/>
      <c r="O658" s="37"/>
    </row>
    <row r="659" spans="2:15" s="1" customFormat="1" ht="12" customHeight="1">
      <c r="B659"/>
      <c r="C659"/>
      <c r="D659" s="6"/>
      <c r="E659" s="6"/>
      <c r="F659" s="6"/>
      <c r="G659"/>
      <c r="H659"/>
      <c r="I659"/>
      <c r="J659" s="11"/>
      <c r="K659"/>
      <c r="L659"/>
      <c r="M659" s="47"/>
      <c r="O659" s="37"/>
    </row>
    <row r="660" spans="2:15" s="1" customFormat="1" ht="12" customHeight="1">
      <c r="B660"/>
      <c r="C660"/>
      <c r="D660" s="6"/>
      <c r="E660" s="6"/>
      <c r="F660" s="6"/>
      <c r="G660"/>
      <c r="H660"/>
      <c r="I660"/>
      <c r="J660" s="11"/>
      <c r="K660"/>
      <c r="L660"/>
      <c r="M660" s="47"/>
      <c r="O660" s="37"/>
    </row>
    <row r="661" spans="2:15" s="1" customFormat="1" ht="12" customHeight="1">
      <c r="B661"/>
      <c r="C661"/>
      <c r="D661" s="6"/>
      <c r="E661" s="6"/>
      <c r="F661" s="6"/>
      <c r="G661"/>
      <c r="H661"/>
      <c r="I661"/>
      <c r="J661" s="11"/>
      <c r="K661"/>
      <c r="L661"/>
      <c r="M661" s="47"/>
      <c r="O661" s="37"/>
    </row>
    <row r="662" spans="2:15" s="1" customFormat="1" ht="12" customHeight="1">
      <c r="B662"/>
      <c r="C662"/>
      <c r="D662" s="6"/>
      <c r="E662" s="6"/>
      <c r="F662" s="6"/>
      <c r="G662"/>
      <c r="H662"/>
      <c r="I662"/>
      <c r="J662" s="11"/>
      <c r="K662"/>
      <c r="L662"/>
      <c r="M662" s="47"/>
      <c r="O662" s="37"/>
    </row>
    <row r="663" spans="2:15" s="1" customFormat="1" ht="12" customHeight="1">
      <c r="B663"/>
      <c r="C663"/>
      <c r="D663" s="6"/>
      <c r="E663" s="6"/>
      <c r="F663" s="6"/>
      <c r="G663"/>
      <c r="H663"/>
      <c r="I663"/>
      <c r="J663" s="11"/>
      <c r="K663"/>
      <c r="L663"/>
      <c r="M663" s="47"/>
      <c r="O663" s="37"/>
    </row>
    <row r="664" spans="2:15" s="1" customFormat="1" ht="12" customHeight="1">
      <c r="B664"/>
      <c r="C664"/>
      <c r="D664" s="6"/>
      <c r="E664" s="6"/>
      <c r="F664" s="6"/>
      <c r="G664"/>
      <c r="H664"/>
      <c r="I664"/>
      <c r="J664" s="11"/>
      <c r="K664"/>
      <c r="L664"/>
      <c r="M664" s="47"/>
      <c r="O664" s="37"/>
    </row>
    <row r="665" spans="2:15" s="1" customFormat="1" ht="12" customHeight="1">
      <c r="B665"/>
      <c r="C665"/>
      <c r="D665" s="6"/>
      <c r="E665" s="6"/>
      <c r="F665" s="6"/>
      <c r="G665"/>
      <c r="H665"/>
      <c r="I665"/>
      <c r="J665" s="11"/>
      <c r="K665"/>
      <c r="L665"/>
      <c r="M665" s="47"/>
      <c r="O665" s="37"/>
    </row>
    <row r="666" spans="2:15" s="1" customFormat="1" ht="12" customHeight="1">
      <c r="B666"/>
      <c r="C666"/>
      <c r="D666" s="6"/>
      <c r="E666" s="6"/>
      <c r="F666" s="6"/>
      <c r="G666"/>
      <c r="H666"/>
      <c r="I666"/>
      <c r="J666" s="11"/>
      <c r="K666"/>
      <c r="L666"/>
      <c r="M666" s="47"/>
      <c r="O666" s="37"/>
    </row>
    <row r="667" spans="2:15" s="1" customFormat="1" ht="12" customHeight="1">
      <c r="B667"/>
      <c r="C667"/>
      <c r="D667" s="6"/>
      <c r="E667" s="6"/>
      <c r="F667" s="6"/>
      <c r="G667"/>
      <c r="H667"/>
      <c r="I667"/>
      <c r="J667" s="11"/>
      <c r="K667"/>
      <c r="L667"/>
      <c r="M667" s="47"/>
      <c r="O667" s="37"/>
    </row>
    <row r="668" spans="2:15" s="1" customFormat="1" ht="12" customHeight="1">
      <c r="B668"/>
      <c r="C668"/>
      <c r="D668" s="6"/>
      <c r="E668" s="6"/>
      <c r="F668" s="6"/>
      <c r="G668"/>
      <c r="H668"/>
      <c r="I668"/>
      <c r="J668" s="11"/>
      <c r="K668"/>
      <c r="L668"/>
      <c r="M668" s="47"/>
      <c r="O668" s="37"/>
    </row>
    <row r="669" spans="2:15" s="1" customFormat="1" ht="12" customHeight="1">
      <c r="B669"/>
      <c r="C669"/>
      <c r="D669" s="6"/>
      <c r="E669" s="6"/>
      <c r="F669" s="6"/>
      <c r="G669"/>
      <c r="H669"/>
      <c r="I669"/>
      <c r="J669" s="11"/>
      <c r="K669"/>
      <c r="L669"/>
      <c r="M669" s="47"/>
      <c r="O669" s="37"/>
    </row>
    <row r="670" spans="2:15" s="1" customFormat="1" ht="12" customHeight="1">
      <c r="B670"/>
      <c r="C670"/>
      <c r="D670" s="6"/>
      <c r="E670" s="6"/>
      <c r="F670" s="6"/>
      <c r="G670"/>
      <c r="H670"/>
      <c r="I670"/>
      <c r="J670" s="11"/>
      <c r="K670"/>
      <c r="L670"/>
      <c r="M670" s="47"/>
      <c r="O670" s="37"/>
    </row>
    <row r="671" spans="2:15" s="1" customFormat="1" ht="12" customHeight="1">
      <c r="B671"/>
      <c r="C671"/>
      <c r="D671" s="6"/>
      <c r="E671" s="6"/>
      <c r="F671" s="6"/>
      <c r="G671"/>
      <c r="H671"/>
      <c r="I671"/>
      <c r="J671" s="11"/>
      <c r="K671"/>
      <c r="L671"/>
      <c r="M671" s="47"/>
      <c r="O671" s="37"/>
    </row>
    <row r="672" spans="2:15" s="1" customFormat="1" ht="12" customHeight="1">
      <c r="B672"/>
      <c r="C672"/>
      <c r="D672" s="6"/>
      <c r="E672" s="6"/>
      <c r="F672" s="6"/>
      <c r="G672"/>
      <c r="H672"/>
      <c r="I672"/>
      <c r="J672" s="11"/>
      <c r="K672"/>
      <c r="L672"/>
      <c r="M672" s="47"/>
      <c r="O672" s="37"/>
    </row>
    <row r="673" spans="2:15" s="1" customFormat="1" ht="12" customHeight="1">
      <c r="B673"/>
      <c r="C673"/>
      <c r="D673" s="6"/>
      <c r="E673" s="6"/>
      <c r="F673" s="6"/>
      <c r="G673"/>
      <c r="H673"/>
      <c r="I673"/>
      <c r="J673" s="11"/>
      <c r="K673"/>
      <c r="L673"/>
      <c r="M673" s="47"/>
      <c r="O673" s="37"/>
    </row>
    <row r="674" spans="2:15" s="1" customFormat="1" ht="12" customHeight="1">
      <c r="B674"/>
      <c r="C674"/>
      <c r="D674" s="6"/>
      <c r="E674" s="6"/>
      <c r="F674" s="6"/>
      <c r="G674"/>
      <c r="H674"/>
      <c r="I674"/>
      <c r="J674" s="11"/>
      <c r="K674"/>
      <c r="L674"/>
      <c r="M674" s="47"/>
      <c r="O674" s="37"/>
    </row>
    <row r="675" spans="2:15" s="1" customFormat="1" ht="12" customHeight="1">
      <c r="B675"/>
      <c r="C675"/>
      <c r="D675" s="6"/>
      <c r="E675" s="6"/>
      <c r="F675" s="6"/>
      <c r="G675"/>
      <c r="H675"/>
      <c r="I675"/>
      <c r="J675" s="11"/>
      <c r="K675"/>
      <c r="L675"/>
      <c r="M675" s="47"/>
      <c r="O675" s="37"/>
    </row>
    <row r="676" spans="2:15" s="1" customFormat="1" ht="12" customHeight="1">
      <c r="B676"/>
      <c r="C676"/>
      <c r="D676" s="6"/>
      <c r="E676" s="6"/>
      <c r="F676" s="6"/>
      <c r="G676"/>
      <c r="H676"/>
      <c r="I676"/>
      <c r="J676" s="11"/>
      <c r="K676"/>
      <c r="L676"/>
      <c r="M676" s="47"/>
      <c r="O676" s="37"/>
    </row>
    <row r="677" spans="2:15" s="1" customFormat="1" ht="12" customHeight="1">
      <c r="B677"/>
      <c r="C677"/>
      <c r="D677" s="6"/>
      <c r="E677" s="6"/>
      <c r="F677" s="6"/>
      <c r="G677"/>
      <c r="H677"/>
      <c r="I677"/>
      <c r="J677" s="11"/>
      <c r="K677"/>
      <c r="L677"/>
      <c r="M677" s="47"/>
      <c r="O677" s="37"/>
    </row>
    <row r="678" spans="2:15" s="1" customFormat="1" ht="12" customHeight="1">
      <c r="B678"/>
      <c r="C678"/>
      <c r="D678" s="6"/>
      <c r="E678" s="6"/>
      <c r="F678" s="6"/>
      <c r="G678"/>
      <c r="H678"/>
      <c r="I678"/>
      <c r="J678" s="11"/>
      <c r="K678"/>
      <c r="L678"/>
      <c r="M678" s="47"/>
      <c r="O678" s="37"/>
    </row>
    <row r="679" spans="2:15" s="1" customFormat="1" ht="12" customHeight="1">
      <c r="B679"/>
      <c r="C679"/>
      <c r="D679" s="6"/>
      <c r="E679" s="6"/>
      <c r="F679" s="6"/>
      <c r="G679"/>
      <c r="H679"/>
      <c r="I679"/>
      <c r="J679" s="11"/>
      <c r="K679"/>
      <c r="L679"/>
      <c r="M679" s="47"/>
      <c r="O679" s="37"/>
    </row>
    <row r="680" spans="2:15" s="1" customFormat="1" ht="12" customHeight="1">
      <c r="B680"/>
      <c r="C680"/>
      <c r="D680" s="6"/>
      <c r="E680" s="6"/>
      <c r="F680" s="6"/>
      <c r="G680"/>
      <c r="H680"/>
      <c r="I680"/>
      <c r="J680" s="11"/>
      <c r="K680"/>
      <c r="L680"/>
      <c r="M680" s="47"/>
      <c r="O680" s="37"/>
    </row>
    <row r="681" spans="2:15" s="1" customFormat="1" ht="12" customHeight="1">
      <c r="B681"/>
      <c r="C681"/>
      <c r="D681" s="6"/>
      <c r="E681" s="6"/>
      <c r="F681" s="6"/>
      <c r="G681"/>
      <c r="H681"/>
      <c r="I681"/>
      <c r="J681" s="11"/>
      <c r="K681"/>
      <c r="L681"/>
      <c r="M681" s="47"/>
      <c r="O681" s="37"/>
    </row>
    <row r="682" spans="2:15" s="1" customFormat="1" ht="12" customHeight="1">
      <c r="B682"/>
      <c r="C682"/>
      <c r="D682" s="6"/>
      <c r="E682" s="6"/>
      <c r="F682" s="6"/>
      <c r="G682"/>
      <c r="H682"/>
      <c r="I682"/>
      <c r="J682" s="11"/>
      <c r="K682"/>
      <c r="L682"/>
      <c r="M682" s="47"/>
      <c r="O682" s="37"/>
    </row>
    <row r="683" spans="2:15" s="1" customFormat="1" ht="12" customHeight="1">
      <c r="B683"/>
      <c r="C683"/>
      <c r="D683" s="6"/>
      <c r="E683" s="6"/>
      <c r="F683" s="6"/>
      <c r="G683"/>
      <c r="H683"/>
      <c r="I683"/>
      <c r="J683" s="11"/>
      <c r="K683"/>
      <c r="L683"/>
      <c r="M683" s="47"/>
      <c r="O683" s="37"/>
    </row>
    <row r="684" spans="2:15" s="1" customFormat="1" ht="12" customHeight="1">
      <c r="B684"/>
      <c r="C684"/>
      <c r="D684" s="6"/>
      <c r="E684" s="6"/>
      <c r="F684" s="6"/>
      <c r="G684"/>
      <c r="H684"/>
      <c r="I684"/>
      <c r="J684" s="11"/>
      <c r="K684"/>
      <c r="L684"/>
      <c r="M684" s="47"/>
      <c r="O684" s="37"/>
    </row>
    <row r="685" spans="2:15" s="1" customFormat="1" ht="12" customHeight="1">
      <c r="B685"/>
      <c r="C685"/>
      <c r="D685" s="6"/>
      <c r="E685" s="6"/>
      <c r="F685" s="6"/>
      <c r="G685"/>
      <c r="H685"/>
      <c r="I685"/>
      <c r="J685" s="11"/>
      <c r="K685"/>
      <c r="L685"/>
      <c r="M685" s="47"/>
      <c r="O685" s="37"/>
    </row>
    <row r="686" spans="2:15" s="1" customFormat="1" ht="12" customHeight="1">
      <c r="B686"/>
      <c r="C686"/>
      <c r="D686" s="6"/>
      <c r="E686" s="6"/>
      <c r="F686" s="6"/>
      <c r="G686"/>
      <c r="H686"/>
      <c r="I686"/>
      <c r="J686" s="11"/>
      <c r="K686"/>
      <c r="L686"/>
      <c r="M686" s="47"/>
      <c r="O686" s="37"/>
    </row>
    <row r="687" spans="2:15" s="1" customFormat="1" ht="12" customHeight="1">
      <c r="B687"/>
      <c r="C687"/>
      <c r="D687" s="6"/>
      <c r="E687" s="6"/>
      <c r="F687" s="6"/>
      <c r="G687"/>
      <c r="H687"/>
      <c r="I687"/>
      <c r="J687" s="11"/>
      <c r="K687"/>
      <c r="L687"/>
      <c r="M687" s="47"/>
      <c r="O687" s="37"/>
    </row>
    <row r="688" spans="2:15" s="1" customFormat="1" ht="12" customHeight="1">
      <c r="B688"/>
      <c r="C688"/>
      <c r="D688" s="6"/>
      <c r="E688" s="6"/>
      <c r="F688" s="6"/>
      <c r="G688"/>
      <c r="H688"/>
      <c r="I688"/>
      <c r="J688" s="11"/>
      <c r="K688"/>
      <c r="L688"/>
      <c r="M688" s="47"/>
      <c r="O688" s="37"/>
    </row>
    <row r="689" spans="2:15" s="1" customFormat="1" ht="12" customHeight="1">
      <c r="B689"/>
      <c r="C689"/>
      <c r="D689" s="6"/>
      <c r="E689" s="6"/>
      <c r="F689" s="6"/>
      <c r="G689"/>
      <c r="H689"/>
      <c r="I689"/>
      <c r="J689" s="11"/>
      <c r="K689"/>
      <c r="L689"/>
      <c r="M689" s="47"/>
      <c r="O689" s="37"/>
    </row>
    <row r="690" spans="2:15" s="1" customFormat="1" ht="12" customHeight="1">
      <c r="B690"/>
      <c r="C690"/>
      <c r="D690" s="6"/>
      <c r="E690" s="6"/>
      <c r="F690" s="6"/>
      <c r="G690"/>
      <c r="H690"/>
      <c r="I690"/>
      <c r="J690" s="11"/>
      <c r="K690"/>
      <c r="L690"/>
      <c r="M690" s="47"/>
      <c r="O690" s="37"/>
    </row>
    <row r="691" spans="2:15" s="1" customFormat="1" ht="12" customHeight="1">
      <c r="B691"/>
      <c r="C691"/>
      <c r="D691" s="6"/>
      <c r="E691" s="6"/>
      <c r="F691" s="6"/>
      <c r="G691"/>
      <c r="H691"/>
      <c r="I691"/>
      <c r="J691" s="11"/>
      <c r="K691"/>
      <c r="L691"/>
      <c r="M691" s="47"/>
      <c r="O691" s="37"/>
    </row>
    <row r="692" spans="2:15" s="1" customFormat="1" ht="12" customHeight="1">
      <c r="B692"/>
      <c r="C692"/>
      <c r="D692" s="6"/>
      <c r="E692" s="6"/>
      <c r="F692" s="6"/>
      <c r="G692"/>
      <c r="H692"/>
      <c r="I692"/>
      <c r="J692" s="11"/>
      <c r="K692"/>
      <c r="L692"/>
      <c r="M692" s="47"/>
      <c r="O692" s="37"/>
    </row>
    <row r="693" spans="2:15" s="1" customFormat="1" ht="12" customHeight="1">
      <c r="B693"/>
      <c r="C693"/>
      <c r="D693" s="6"/>
      <c r="E693" s="6"/>
      <c r="F693" s="6"/>
      <c r="G693"/>
      <c r="H693"/>
      <c r="I693"/>
      <c r="J693" s="11"/>
      <c r="K693"/>
      <c r="L693"/>
      <c r="M693" s="47"/>
      <c r="O693" s="37"/>
    </row>
    <row r="694" spans="2:15" s="1" customFormat="1" ht="12" customHeight="1">
      <c r="B694"/>
      <c r="C694"/>
      <c r="D694" s="6"/>
      <c r="E694" s="6"/>
      <c r="F694" s="6"/>
      <c r="G694"/>
      <c r="H694"/>
      <c r="I694"/>
      <c r="J694" s="11"/>
      <c r="K694"/>
      <c r="L694"/>
      <c r="M694" s="47"/>
      <c r="O694" s="37"/>
    </row>
    <row r="695" spans="2:15" s="1" customFormat="1" ht="12" customHeight="1">
      <c r="B695"/>
      <c r="C695"/>
      <c r="D695" s="6"/>
      <c r="E695" s="6"/>
      <c r="F695" s="6"/>
      <c r="G695"/>
      <c r="H695"/>
      <c r="I695"/>
      <c r="J695" s="11"/>
      <c r="K695"/>
      <c r="L695"/>
      <c r="M695" s="47"/>
      <c r="O695" s="37"/>
    </row>
    <row r="696" spans="2:15" s="1" customFormat="1" ht="12" customHeight="1">
      <c r="B696"/>
      <c r="C696"/>
      <c r="D696" s="6"/>
      <c r="E696" s="6"/>
      <c r="F696" s="6"/>
      <c r="G696"/>
      <c r="H696"/>
      <c r="I696"/>
      <c r="J696" s="11"/>
      <c r="K696"/>
      <c r="L696"/>
      <c r="M696" s="47"/>
      <c r="O696" s="37"/>
    </row>
    <row r="697" spans="2:15" s="1" customFormat="1" ht="12" customHeight="1">
      <c r="B697"/>
      <c r="C697"/>
      <c r="D697" s="6"/>
      <c r="E697" s="6"/>
      <c r="F697" s="6"/>
      <c r="G697"/>
      <c r="H697"/>
      <c r="I697"/>
      <c r="J697" s="11"/>
      <c r="K697"/>
      <c r="L697"/>
      <c r="M697" s="47"/>
      <c r="O697" s="37"/>
    </row>
    <row r="698" spans="2:15" s="1" customFormat="1" ht="12" customHeight="1">
      <c r="B698"/>
      <c r="C698"/>
      <c r="D698" s="6"/>
      <c r="E698" s="6"/>
      <c r="F698" s="6"/>
      <c r="G698"/>
      <c r="H698"/>
      <c r="I698"/>
      <c r="J698" s="11"/>
      <c r="K698"/>
      <c r="L698"/>
      <c r="M698" s="47"/>
      <c r="O698" s="37"/>
    </row>
    <row r="699" spans="2:15" s="1" customFormat="1" ht="12" customHeight="1">
      <c r="B699"/>
      <c r="C699"/>
      <c r="D699" s="6"/>
      <c r="E699" s="6"/>
      <c r="F699" s="6"/>
      <c r="G699"/>
      <c r="H699"/>
      <c r="I699"/>
      <c r="J699" s="11"/>
      <c r="K699"/>
      <c r="L699"/>
      <c r="M699" s="47"/>
      <c r="O699" s="37"/>
    </row>
    <row r="700" spans="2:15" s="1" customFormat="1" ht="12" customHeight="1">
      <c r="B700"/>
      <c r="C700"/>
      <c r="D700" s="6"/>
      <c r="E700" s="6"/>
      <c r="F700" s="6"/>
      <c r="G700"/>
      <c r="H700"/>
      <c r="I700"/>
      <c r="J700" s="11"/>
      <c r="K700"/>
      <c r="L700"/>
      <c r="M700" s="47"/>
      <c r="O700" s="37"/>
    </row>
    <row r="701" spans="2:15" s="1" customFormat="1" ht="12" customHeight="1">
      <c r="B701"/>
      <c r="C701"/>
      <c r="D701" s="6"/>
      <c r="E701" s="6"/>
      <c r="F701" s="6"/>
      <c r="G701"/>
      <c r="H701"/>
      <c r="I701"/>
      <c r="J701" s="11"/>
      <c r="K701"/>
      <c r="L701"/>
      <c r="M701" s="47"/>
      <c r="O701" s="37"/>
    </row>
    <row r="702" spans="2:15" s="1" customFormat="1" ht="12" customHeight="1">
      <c r="B702"/>
      <c r="C702"/>
      <c r="D702" s="6"/>
      <c r="E702" s="6"/>
      <c r="F702" s="6"/>
      <c r="G702"/>
      <c r="H702"/>
      <c r="I702"/>
      <c r="J702" s="11"/>
      <c r="K702"/>
      <c r="L702"/>
      <c r="M702" s="47"/>
      <c r="O702" s="37"/>
    </row>
    <row r="703" spans="2:15" s="1" customFormat="1" ht="12" customHeight="1">
      <c r="B703"/>
      <c r="C703"/>
      <c r="D703" s="6"/>
      <c r="E703" s="6"/>
      <c r="F703" s="6"/>
      <c r="G703"/>
      <c r="H703"/>
      <c r="I703"/>
      <c r="J703" s="11"/>
      <c r="K703"/>
      <c r="L703"/>
      <c r="M703" s="47"/>
      <c r="O703" s="37"/>
    </row>
    <row r="704" spans="2:15" s="1" customFormat="1" ht="12" customHeight="1">
      <c r="B704"/>
      <c r="C704"/>
      <c r="D704" s="6"/>
      <c r="E704" s="6"/>
      <c r="F704" s="6"/>
      <c r="G704"/>
      <c r="H704"/>
      <c r="I704"/>
      <c r="J704" s="11"/>
      <c r="K704"/>
      <c r="L704"/>
      <c r="M704" s="47"/>
      <c r="O704" s="37"/>
    </row>
    <row r="705" spans="2:15" s="1" customFormat="1" ht="12" customHeight="1">
      <c r="B705"/>
      <c r="C705"/>
      <c r="D705" s="6"/>
      <c r="E705" s="6"/>
      <c r="F705" s="6"/>
      <c r="G705"/>
      <c r="H705"/>
      <c r="I705"/>
      <c r="J705" s="11"/>
      <c r="K705"/>
      <c r="L705"/>
      <c r="M705" s="47"/>
      <c r="O705" s="37"/>
    </row>
    <row r="706" spans="2:15" s="1" customFormat="1" ht="12" customHeight="1">
      <c r="B706"/>
      <c r="C706"/>
      <c r="D706" s="6"/>
      <c r="E706" s="6"/>
      <c r="F706" s="6"/>
      <c r="G706"/>
      <c r="H706"/>
      <c r="I706"/>
      <c r="J706" s="11"/>
      <c r="K706"/>
      <c r="L706"/>
      <c r="M706" s="47"/>
      <c r="O706" s="37"/>
    </row>
    <row r="707" spans="2:15" s="1" customFormat="1" ht="12" customHeight="1">
      <c r="B707"/>
      <c r="C707"/>
      <c r="D707" s="6"/>
      <c r="E707" s="6"/>
      <c r="F707" s="6"/>
      <c r="G707"/>
      <c r="H707"/>
      <c r="I707"/>
      <c r="J707" s="11"/>
      <c r="K707"/>
      <c r="L707"/>
      <c r="M707" s="47"/>
      <c r="O707" s="37"/>
    </row>
    <row r="708" spans="2:15" s="1" customFormat="1" ht="12" customHeight="1">
      <c r="B708"/>
      <c r="C708"/>
      <c r="D708" s="6"/>
      <c r="E708" s="6"/>
      <c r="F708" s="6"/>
      <c r="G708"/>
      <c r="H708"/>
      <c r="I708"/>
      <c r="J708" s="11"/>
      <c r="K708"/>
      <c r="L708"/>
      <c r="M708" s="47"/>
      <c r="O708" s="37"/>
    </row>
    <row r="709" spans="2:15" s="1" customFormat="1" ht="12" customHeight="1">
      <c r="B709"/>
      <c r="C709"/>
      <c r="D709" s="6"/>
      <c r="E709" s="6"/>
      <c r="F709" s="6"/>
      <c r="G709"/>
      <c r="H709"/>
      <c r="I709"/>
      <c r="J709" s="11"/>
      <c r="K709"/>
      <c r="L709"/>
      <c r="M709" s="47"/>
      <c r="O709" s="37"/>
    </row>
    <row r="710" spans="2:15" s="1" customFormat="1" ht="12" customHeight="1">
      <c r="B710"/>
      <c r="C710"/>
      <c r="D710" s="6"/>
      <c r="E710" s="6"/>
      <c r="F710" s="6"/>
      <c r="G710"/>
      <c r="H710"/>
      <c r="I710"/>
      <c r="J710" s="11"/>
      <c r="K710"/>
      <c r="L710"/>
      <c r="M710" s="47"/>
      <c r="O710" s="37"/>
    </row>
    <row r="711" spans="2:15" s="1" customFormat="1" ht="12" customHeight="1">
      <c r="B711"/>
      <c r="C711"/>
      <c r="D711" s="6"/>
      <c r="E711" s="6"/>
      <c r="F711" s="6"/>
      <c r="G711"/>
      <c r="H711"/>
      <c r="I711"/>
      <c r="J711" s="11"/>
      <c r="K711"/>
      <c r="L711"/>
      <c r="M711" s="47"/>
      <c r="O711" s="37"/>
    </row>
    <row r="712" spans="2:15" s="1" customFormat="1" ht="12" customHeight="1">
      <c r="B712"/>
      <c r="C712"/>
      <c r="D712" s="6"/>
      <c r="E712" s="6"/>
      <c r="F712" s="6"/>
      <c r="G712"/>
      <c r="H712"/>
      <c r="I712"/>
      <c r="J712" s="11"/>
      <c r="K712"/>
      <c r="L712"/>
      <c r="M712" s="47"/>
      <c r="O712" s="37"/>
    </row>
    <row r="713" spans="2:15" s="1" customFormat="1" ht="12" customHeight="1">
      <c r="B713"/>
      <c r="C713"/>
      <c r="D713" s="6"/>
      <c r="E713" s="6"/>
      <c r="F713" s="6"/>
      <c r="G713"/>
      <c r="H713"/>
      <c r="I713"/>
      <c r="J713" s="11"/>
      <c r="K713"/>
      <c r="L713"/>
      <c r="M713" s="47"/>
      <c r="O713" s="37"/>
    </row>
    <row r="714" spans="2:15" s="1" customFormat="1" ht="12" customHeight="1">
      <c r="B714"/>
      <c r="C714"/>
      <c r="D714" s="6"/>
      <c r="E714" s="6"/>
      <c r="F714" s="6"/>
      <c r="G714"/>
      <c r="H714"/>
      <c r="I714"/>
      <c r="J714" s="11"/>
      <c r="K714"/>
      <c r="L714"/>
      <c r="M714" s="47"/>
      <c r="O714" s="37"/>
    </row>
    <row r="715" spans="2:15" s="1" customFormat="1" ht="12" customHeight="1">
      <c r="B715"/>
      <c r="C715"/>
      <c r="D715" s="6"/>
      <c r="E715" s="6"/>
      <c r="F715" s="6"/>
      <c r="G715"/>
      <c r="H715"/>
      <c r="I715"/>
      <c r="J715" s="11"/>
      <c r="K715"/>
      <c r="L715"/>
      <c r="M715" s="47"/>
      <c r="O715" s="37"/>
    </row>
    <row r="716" spans="2:15" s="1" customFormat="1" ht="12" customHeight="1">
      <c r="B716"/>
      <c r="C716"/>
      <c r="D716" s="6"/>
      <c r="E716" s="6"/>
      <c r="F716" s="6"/>
      <c r="G716"/>
      <c r="H716"/>
      <c r="I716"/>
      <c r="J716" s="11"/>
      <c r="K716"/>
      <c r="L716"/>
      <c r="M716" s="47"/>
      <c r="O716" s="37"/>
    </row>
    <row r="717" spans="2:15" s="1" customFormat="1" ht="12" customHeight="1">
      <c r="B717"/>
      <c r="C717"/>
      <c r="D717" s="6"/>
      <c r="E717" s="6"/>
      <c r="F717" s="6"/>
      <c r="G717"/>
      <c r="H717"/>
      <c r="I717"/>
      <c r="J717" s="11"/>
      <c r="K717"/>
      <c r="L717"/>
      <c r="M717" s="47"/>
      <c r="O717" s="37"/>
    </row>
    <row r="718" spans="2:15" s="1" customFormat="1" ht="12" customHeight="1">
      <c r="B718"/>
      <c r="C718"/>
      <c r="D718" s="6"/>
      <c r="E718" s="6"/>
      <c r="F718" s="6"/>
      <c r="G718"/>
      <c r="H718"/>
      <c r="I718"/>
      <c r="J718" s="11"/>
      <c r="K718"/>
      <c r="L718"/>
      <c r="M718" s="47"/>
      <c r="O718" s="37"/>
    </row>
    <row r="719" spans="2:15" s="1" customFormat="1" ht="12" customHeight="1">
      <c r="B719"/>
      <c r="C719"/>
      <c r="D719" s="6"/>
      <c r="E719" s="6"/>
      <c r="F719" s="6"/>
      <c r="G719"/>
      <c r="H719"/>
      <c r="I719"/>
      <c r="J719" s="11"/>
      <c r="K719"/>
      <c r="L719"/>
      <c r="M719" s="47"/>
      <c r="O719" s="37"/>
    </row>
    <row r="720" spans="2:15" s="1" customFormat="1" ht="12" customHeight="1">
      <c r="B720"/>
      <c r="C720"/>
      <c r="D720" s="6"/>
      <c r="E720" s="6"/>
      <c r="F720" s="6"/>
      <c r="G720"/>
      <c r="H720"/>
      <c r="I720"/>
      <c r="J720" s="11"/>
      <c r="K720"/>
      <c r="L720"/>
      <c r="M720" s="47"/>
      <c r="O720" s="37"/>
    </row>
    <row r="721" spans="2:15" s="1" customFormat="1" ht="12" customHeight="1">
      <c r="B721"/>
      <c r="C721"/>
      <c r="D721" s="6"/>
      <c r="E721" s="6"/>
      <c r="F721" s="6"/>
      <c r="G721"/>
      <c r="H721"/>
      <c r="I721"/>
      <c r="J721" s="11"/>
      <c r="K721"/>
      <c r="L721"/>
      <c r="M721" s="47"/>
      <c r="O721" s="37"/>
    </row>
    <row r="722" spans="2:15" s="1" customFormat="1" ht="12" customHeight="1">
      <c r="B722"/>
      <c r="C722"/>
      <c r="D722" s="6"/>
      <c r="E722" s="6"/>
      <c r="F722" s="6"/>
      <c r="G722"/>
      <c r="H722"/>
      <c r="I722"/>
      <c r="J722" s="11"/>
      <c r="K722"/>
      <c r="L722"/>
      <c r="M722" s="47"/>
      <c r="O722" s="37"/>
    </row>
    <row r="723" spans="2:15" s="1" customFormat="1" ht="12" customHeight="1">
      <c r="B723"/>
      <c r="C723"/>
      <c r="D723" s="6"/>
      <c r="E723" s="6"/>
      <c r="F723" s="6"/>
      <c r="G723"/>
      <c r="H723"/>
      <c r="I723"/>
      <c r="J723" s="11"/>
      <c r="K723"/>
      <c r="L723"/>
      <c r="M723" s="47"/>
      <c r="O723" s="37"/>
    </row>
    <row r="724" spans="2:15" s="1" customFormat="1" ht="12" customHeight="1">
      <c r="B724"/>
      <c r="C724"/>
      <c r="D724" s="6"/>
      <c r="E724" s="6"/>
      <c r="F724" s="6"/>
      <c r="G724"/>
      <c r="H724"/>
      <c r="I724"/>
      <c r="J724" s="11"/>
      <c r="K724"/>
      <c r="L724"/>
      <c r="M724" s="47"/>
      <c r="O724" s="37"/>
    </row>
    <row r="725" spans="2:15" s="1" customFormat="1" ht="12" customHeight="1">
      <c r="B725"/>
      <c r="C725"/>
      <c r="D725" s="6"/>
      <c r="E725" s="6"/>
      <c r="F725" s="6"/>
      <c r="G725"/>
      <c r="H725"/>
      <c r="I725"/>
      <c r="J725" s="11"/>
      <c r="K725"/>
      <c r="L725"/>
      <c r="M725" s="47"/>
      <c r="O725" s="37"/>
    </row>
    <row r="726" spans="2:15" s="1" customFormat="1" ht="12" customHeight="1">
      <c r="B726"/>
      <c r="C726"/>
      <c r="D726" s="6"/>
      <c r="E726" s="6"/>
      <c r="F726" s="6"/>
      <c r="G726"/>
      <c r="H726"/>
      <c r="I726"/>
      <c r="J726" s="11"/>
      <c r="K726"/>
      <c r="L726"/>
      <c r="M726" s="47"/>
      <c r="O726" s="37"/>
    </row>
    <row r="727" spans="2:15" s="1" customFormat="1" ht="12" customHeight="1">
      <c r="B727"/>
      <c r="C727"/>
      <c r="D727" s="6"/>
      <c r="E727" s="6"/>
      <c r="F727" s="6"/>
      <c r="G727"/>
      <c r="H727"/>
      <c r="I727"/>
      <c r="J727" s="11"/>
      <c r="K727"/>
      <c r="L727"/>
      <c r="M727" s="47"/>
      <c r="O727" s="37"/>
    </row>
    <row r="728" spans="2:15" s="1" customFormat="1" ht="12" customHeight="1">
      <c r="B728"/>
      <c r="C728"/>
      <c r="D728" s="6"/>
      <c r="E728" s="6"/>
      <c r="F728" s="6"/>
      <c r="G728"/>
      <c r="H728"/>
      <c r="I728"/>
      <c r="J728" s="11"/>
      <c r="K728"/>
      <c r="L728"/>
      <c r="M728" s="47"/>
      <c r="O728" s="37"/>
    </row>
    <row r="729" spans="2:15" s="1" customFormat="1" ht="12" customHeight="1">
      <c r="B729"/>
      <c r="C729"/>
      <c r="D729" s="6"/>
      <c r="E729" s="6"/>
      <c r="F729" s="6"/>
      <c r="G729"/>
      <c r="H729"/>
      <c r="I729"/>
      <c r="J729" s="11"/>
      <c r="K729"/>
      <c r="L729"/>
      <c r="M729" s="47"/>
      <c r="O729" s="37"/>
    </row>
    <row r="730" spans="2:15" s="1" customFormat="1" ht="12" customHeight="1">
      <c r="B730"/>
      <c r="C730"/>
      <c r="D730" s="6"/>
      <c r="E730" s="6"/>
      <c r="F730" s="6"/>
      <c r="G730"/>
      <c r="H730"/>
      <c r="I730"/>
      <c r="J730" s="11"/>
      <c r="K730"/>
      <c r="L730"/>
      <c r="M730" s="47"/>
      <c r="O730" s="37"/>
    </row>
    <row r="731" spans="2:15" s="1" customFormat="1" ht="12" customHeight="1">
      <c r="B731"/>
      <c r="C731"/>
      <c r="D731" s="6"/>
      <c r="E731" s="6"/>
      <c r="F731" s="6"/>
      <c r="G731"/>
      <c r="H731"/>
      <c r="I731"/>
      <c r="J731" s="11"/>
      <c r="K731"/>
      <c r="L731"/>
      <c r="M731" s="47"/>
      <c r="O731" s="37"/>
    </row>
    <row r="732" spans="2:15" s="1" customFormat="1" ht="12" customHeight="1">
      <c r="B732"/>
      <c r="C732"/>
      <c r="D732" s="6"/>
      <c r="E732" s="6"/>
      <c r="F732" s="6"/>
      <c r="G732"/>
      <c r="H732"/>
      <c r="I732"/>
      <c r="J732" s="11"/>
      <c r="K732"/>
      <c r="L732"/>
      <c r="M732" s="47"/>
      <c r="O732" s="37"/>
    </row>
    <row r="733" spans="2:15" s="1" customFormat="1" ht="12" customHeight="1">
      <c r="B733"/>
      <c r="C733"/>
      <c r="D733" s="6"/>
      <c r="E733" s="6"/>
      <c r="F733" s="6"/>
      <c r="G733"/>
      <c r="H733"/>
      <c r="I733"/>
      <c r="J733" s="11"/>
      <c r="K733"/>
      <c r="L733"/>
      <c r="M733" s="47"/>
      <c r="O733" s="37"/>
    </row>
    <row r="734" spans="2:15" s="1" customFormat="1" ht="12" customHeight="1">
      <c r="B734"/>
      <c r="C734"/>
      <c r="D734" s="6"/>
      <c r="E734" s="6"/>
      <c r="F734" s="6"/>
      <c r="G734"/>
      <c r="H734"/>
      <c r="I734"/>
      <c r="J734" s="11"/>
      <c r="K734"/>
      <c r="L734"/>
      <c r="M734" s="47"/>
      <c r="O734" s="37"/>
    </row>
    <row r="735" spans="2:15" s="1" customFormat="1" ht="12" customHeight="1">
      <c r="B735"/>
      <c r="C735"/>
      <c r="D735" s="6"/>
      <c r="E735" s="6"/>
      <c r="F735" s="6"/>
      <c r="G735"/>
      <c r="H735"/>
      <c r="I735"/>
      <c r="J735" s="11"/>
      <c r="K735"/>
      <c r="L735"/>
      <c r="M735" s="47"/>
      <c r="O735" s="37"/>
    </row>
    <row r="736" spans="2:15" s="1" customFormat="1" ht="12" customHeight="1">
      <c r="B736"/>
      <c r="C736"/>
      <c r="D736" s="6"/>
      <c r="E736" s="6"/>
      <c r="F736" s="6"/>
      <c r="G736"/>
      <c r="H736"/>
      <c r="I736"/>
      <c r="J736" s="11"/>
      <c r="K736"/>
      <c r="L736"/>
      <c r="M736" s="47"/>
      <c r="O736" s="37"/>
    </row>
    <row r="737" spans="2:15" s="1" customFormat="1" ht="12" customHeight="1">
      <c r="B737"/>
      <c r="C737"/>
      <c r="D737" s="6"/>
      <c r="E737" s="6"/>
      <c r="F737" s="6"/>
      <c r="G737"/>
      <c r="H737"/>
      <c r="I737"/>
      <c r="J737" s="11"/>
      <c r="K737"/>
      <c r="L737"/>
      <c r="M737" s="47"/>
      <c r="O737" s="37"/>
    </row>
    <row r="738" spans="2:15" s="1" customFormat="1" ht="12" customHeight="1">
      <c r="B738"/>
      <c r="C738"/>
      <c r="D738" s="6"/>
      <c r="E738" s="6"/>
      <c r="F738" s="6"/>
      <c r="G738"/>
      <c r="H738"/>
      <c r="I738"/>
      <c r="J738" s="11"/>
      <c r="K738"/>
      <c r="L738"/>
      <c r="M738" s="47"/>
      <c r="O738" s="37"/>
    </row>
    <row r="739" spans="2:15" s="1" customFormat="1" ht="12" customHeight="1">
      <c r="B739"/>
      <c r="C739"/>
      <c r="D739" s="6"/>
      <c r="E739" s="6"/>
      <c r="F739" s="6"/>
      <c r="G739"/>
      <c r="H739"/>
      <c r="I739"/>
      <c r="J739" s="11"/>
      <c r="K739"/>
      <c r="L739"/>
      <c r="M739" s="47"/>
      <c r="O739" s="37"/>
    </row>
    <row r="740" spans="2:15" s="1" customFormat="1" ht="12" customHeight="1">
      <c r="B740"/>
      <c r="C740"/>
      <c r="D740" s="6"/>
      <c r="E740" s="6"/>
      <c r="F740" s="6"/>
      <c r="G740"/>
      <c r="H740"/>
      <c r="I740"/>
      <c r="J740" s="11"/>
      <c r="K740"/>
      <c r="L740"/>
      <c r="M740" s="47"/>
      <c r="O740" s="37"/>
    </row>
    <row r="741" spans="2:15" s="1" customFormat="1" ht="12" customHeight="1">
      <c r="B741"/>
      <c r="C741"/>
      <c r="D741" s="6"/>
      <c r="E741" s="6"/>
      <c r="F741" s="6"/>
      <c r="G741"/>
      <c r="H741"/>
      <c r="I741"/>
      <c r="J741" s="11"/>
      <c r="K741"/>
      <c r="L741"/>
      <c r="M741" s="47"/>
      <c r="O741" s="37"/>
    </row>
    <row r="742" spans="2:15" s="1" customFormat="1" ht="12" customHeight="1">
      <c r="B742"/>
      <c r="C742"/>
      <c r="D742" s="6"/>
      <c r="E742" s="6"/>
      <c r="F742" s="6"/>
      <c r="G742"/>
      <c r="H742"/>
      <c r="I742"/>
      <c r="J742" s="11"/>
      <c r="K742"/>
      <c r="L742"/>
      <c r="M742" s="47"/>
      <c r="O742" s="37"/>
    </row>
    <row r="743" spans="2:15" s="1" customFormat="1" ht="12" customHeight="1">
      <c r="B743"/>
      <c r="C743"/>
      <c r="D743" s="6"/>
      <c r="E743" s="6"/>
      <c r="F743" s="6"/>
      <c r="G743"/>
      <c r="H743"/>
      <c r="I743"/>
      <c r="J743" s="11"/>
      <c r="K743"/>
      <c r="L743"/>
      <c r="M743" s="47"/>
      <c r="O743" s="37"/>
    </row>
    <row r="744" spans="2:15" s="1" customFormat="1" ht="12" customHeight="1">
      <c r="B744"/>
      <c r="C744"/>
      <c r="D744" s="6"/>
      <c r="E744" s="6"/>
      <c r="F744" s="6"/>
      <c r="G744"/>
      <c r="H744"/>
      <c r="I744"/>
      <c r="J744" s="11"/>
      <c r="K744"/>
      <c r="L744"/>
      <c r="M744" s="47"/>
      <c r="O744" s="37"/>
    </row>
    <row r="745" spans="2:15" s="1" customFormat="1" ht="12" customHeight="1">
      <c r="B745"/>
      <c r="C745"/>
      <c r="D745" s="6"/>
      <c r="E745" s="6"/>
      <c r="F745" s="6"/>
      <c r="G745"/>
      <c r="H745"/>
      <c r="I745"/>
      <c r="J745" s="11"/>
      <c r="K745"/>
      <c r="L745"/>
      <c r="M745" s="47"/>
      <c r="O745" s="37"/>
    </row>
    <row r="746" spans="2:15" s="1" customFormat="1" ht="12" customHeight="1">
      <c r="B746"/>
      <c r="C746"/>
      <c r="D746" s="6"/>
      <c r="E746" s="6"/>
      <c r="F746" s="6"/>
      <c r="G746"/>
      <c r="H746"/>
      <c r="I746"/>
      <c r="J746" s="11"/>
      <c r="K746"/>
      <c r="L746"/>
      <c r="M746" s="47"/>
      <c r="O746" s="37"/>
    </row>
    <row r="747" spans="2:15" s="1" customFormat="1" ht="12" customHeight="1">
      <c r="B747"/>
      <c r="C747"/>
      <c r="D747" s="6"/>
      <c r="E747" s="6"/>
      <c r="F747" s="6"/>
      <c r="G747"/>
      <c r="H747"/>
      <c r="I747"/>
      <c r="J747" s="11"/>
      <c r="K747"/>
      <c r="L747"/>
      <c r="M747" s="47"/>
      <c r="O747" s="37"/>
    </row>
    <row r="748" spans="2:15" s="1" customFormat="1" ht="12" customHeight="1">
      <c r="B748"/>
      <c r="C748"/>
      <c r="D748" s="6"/>
      <c r="E748" s="6"/>
      <c r="F748" s="6"/>
      <c r="G748"/>
      <c r="H748"/>
      <c r="I748"/>
      <c r="J748" s="11"/>
      <c r="K748"/>
      <c r="L748"/>
      <c r="M748" s="47"/>
      <c r="O748" s="37"/>
    </row>
    <row r="749" spans="2:15" s="1" customFormat="1" ht="12" customHeight="1">
      <c r="B749"/>
      <c r="C749"/>
      <c r="D749" s="6"/>
      <c r="E749" s="6"/>
      <c r="F749" s="6"/>
      <c r="G749"/>
      <c r="H749"/>
      <c r="I749"/>
      <c r="J749" s="11"/>
      <c r="K749"/>
      <c r="L749"/>
      <c r="M749" s="47"/>
      <c r="O749" s="37"/>
    </row>
    <row r="750" spans="2:15" s="1" customFormat="1" ht="12" customHeight="1">
      <c r="B750"/>
      <c r="C750"/>
      <c r="D750" s="6"/>
      <c r="E750" s="6"/>
      <c r="F750" s="6"/>
      <c r="G750"/>
      <c r="H750"/>
      <c r="I750"/>
      <c r="J750" s="11"/>
      <c r="K750"/>
      <c r="L750"/>
      <c r="M750" s="47"/>
      <c r="O750" s="37"/>
    </row>
    <row r="751" spans="2:15" s="1" customFormat="1" ht="12" customHeight="1">
      <c r="B751"/>
      <c r="C751"/>
      <c r="D751" s="6"/>
      <c r="E751" s="6"/>
      <c r="F751" s="6"/>
      <c r="G751"/>
      <c r="H751"/>
      <c r="I751"/>
      <c r="J751" s="11"/>
      <c r="K751"/>
      <c r="L751"/>
      <c r="M751" s="47"/>
      <c r="O751" s="37"/>
    </row>
    <row r="752" spans="2:15" s="1" customFormat="1" ht="12" customHeight="1">
      <c r="B752"/>
      <c r="C752"/>
      <c r="D752" s="6"/>
      <c r="E752" s="6"/>
      <c r="F752" s="6"/>
      <c r="G752"/>
      <c r="H752"/>
      <c r="I752"/>
      <c r="J752" s="11"/>
      <c r="K752"/>
      <c r="L752"/>
      <c r="M752" s="47"/>
      <c r="O752" s="37"/>
    </row>
    <row r="753" spans="2:15" s="1" customFormat="1" ht="12" customHeight="1">
      <c r="B753"/>
      <c r="C753"/>
      <c r="D753" s="6"/>
      <c r="E753" s="6"/>
      <c r="F753" s="6"/>
      <c r="G753"/>
      <c r="H753"/>
      <c r="I753"/>
      <c r="J753" s="11"/>
      <c r="K753"/>
      <c r="L753"/>
      <c r="M753" s="47"/>
      <c r="O753" s="37"/>
    </row>
    <row r="754" spans="2:15" s="1" customFormat="1" ht="12" customHeight="1">
      <c r="B754"/>
      <c r="C754"/>
      <c r="D754" s="6"/>
      <c r="E754" s="6"/>
      <c r="F754" s="6"/>
      <c r="G754"/>
      <c r="H754"/>
      <c r="I754"/>
      <c r="J754" s="11"/>
      <c r="K754"/>
      <c r="L754"/>
      <c r="M754" s="47"/>
      <c r="O754" s="37"/>
    </row>
    <row r="755" spans="2:15" s="1" customFormat="1" ht="12" customHeight="1">
      <c r="B755"/>
      <c r="C755"/>
      <c r="D755" s="6"/>
      <c r="E755" s="6"/>
      <c r="F755" s="6"/>
      <c r="G755"/>
      <c r="H755"/>
      <c r="I755"/>
      <c r="J755" s="11"/>
      <c r="K755"/>
      <c r="L755"/>
      <c r="M755" s="47"/>
      <c r="O755" s="37"/>
    </row>
    <row r="756" spans="2:15" s="1" customFormat="1" ht="12" customHeight="1">
      <c r="B756"/>
      <c r="C756"/>
      <c r="D756" s="6"/>
      <c r="E756" s="6"/>
      <c r="F756" s="6"/>
      <c r="G756"/>
      <c r="H756"/>
      <c r="I756"/>
      <c r="J756" s="11"/>
      <c r="K756"/>
      <c r="L756"/>
      <c r="M756" s="47"/>
      <c r="O756" s="37"/>
    </row>
    <row r="757" spans="2:15" s="1" customFormat="1" ht="12" customHeight="1">
      <c r="B757"/>
      <c r="C757"/>
      <c r="D757" s="6"/>
      <c r="E757" s="6"/>
      <c r="F757" s="6"/>
      <c r="G757"/>
      <c r="H757"/>
      <c r="I757"/>
      <c r="J757" s="11"/>
      <c r="K757"/>
      <c r="L757"/>
      <c r="M757" s="47"/>
      <c r="O757" s="37"/>
    </row>
    <row r="758" spans="2:15" s="1" customFormat="1" ht="12" customHeight="1">
      <c r="B758"/>
      <c r="C758"/>
      <c r="D758" s="6"/>
      <c r="E758" s="6"/>
      <c r="F758" s="6"/>
      <c r="G758"/>
      <c r="H758"/>
      <c r="I758"/>
      <c r="J758" s="11"/>
      <c r="K758"/>
      <c r="L758"/>
      <c r="M758" s="47"/>
      <c r="O758" s="37"/>
    </row>
    <row r="759" spans="2:15" s="1" customFormat="1" ht="12" customHeight="1">
      <c r="B759"/>
      <c r="C759"/>
      <c r="D759" s="6"/>
      <c r="E759" s="6"/>
      <c r="F759" s="6"/>
      <c r="G759"/>
      <c r="H759"/>
      <c r="I759"/>
      <c r="J759" s="11"/>
      <c r="K759"/>
      <c r="L759"/>
      <c r="M759" s="47"/>
      <c r="O759" s="37"/>
    </row>
    <row r="760" spans="2:15" s="1" customFormat="1" ht="12" customHeight="1">
      <c r="B760"/>
      <c r="C760"/>
      <c r="D760" s="6"/>
      <c r="E760" s="6"/>
      <c r="F760" s="6"/>
      <c r="G760"/>
      <c r="H760"/>
      <c r="I760"/>
      <c r="J760" s="11"/>
      <c r="K760"/>
      <c r="L760"/>
      <c r="M760" s="47"/>
      <c r="O760" s="37"/>
    </row>
    <row r="761" spans="2:15" s="1" customFormat="1" ht="12" customHeight="1">
      <c r="B761"/>
      <c r="C761"/>
      <c r="D761" s="6"/>
      <c r="E761" s="6"/>
      <c r="F761" s="6"/>
      <c r="G761"/>
      <c r="H761"/>
      <c r="I761"/>
      <c r="J761" s="11"/>
      <c r="K761"/>
      <c r="L761"/>
      <c r="M761" s="47"/>
      <c r="O761" s="37"/>
    </row>
    <row r="762" spans="2:15" s="1" customFormat="1" ht="12" customHeight="1">
      <c r="B762"/>
      <c r="C762"/>
      <c r="D762" s="6"/>
      <c r="E762" s="6"/>
      <c r="F762" s="6"/>
      <c r="G762"/>
      <c r="H762"/>
      <c r="I762"/>
      <c r="J762" s="11"/>
      <c r="K762"/>
      <c r="L762"/>
      <c r="M762" s="47"/>
      <c r="O762" s="37"/>
    </row>
    <row r="763" spans="2:15" s="1" customFormat="1" ht="12" customHeight="1">
      <c r="B763"/>
      <c r="C763"/>
      <c r="D763" s="6"/>
      <c r="E763" s="6"/>
      <c r="F763" s="6"/>
      <c r="G763"/>
      <c r="H763"/>
      <c r="I763"/>
      <c r="J763" s="11"/>
      <c r="K763"/>
      <c r="L763"/>
      <c r="M763" s="47"/>
      <c r="O763" s="37"/>
    </row>
    <row r="764" spans="2:15" s="1" customFormat="1" ht="12" customHeight="1">
      <c r="B764"/>
      <c r="C764"/>
      <c r="D764" s="6"/>
      <c r="E764" s="6"/>
      <c r="F764" s="6"/>
      <c r="G764"/>
      <c r="H764"/>
      <c r="I764"/>
      <c r="J764" s="11"/>
      <c r="K764"/>
      <c r="L764"/>
      <c r="M764" s="47"/>
      <c r="O764" s="37"/>
    </row>
    <row r="765" spans="2:15" s="1" customFormat="1" ht="12" customHeight="1">
      <c r="B765"/>
      <c r="C765"/>
      <c r="D765" s="6"/>
      <c r="E765" s="6"/>
      <c r="F765" s="6"/>
      <c r="G765"/>
      <c r="H765"/>
      <c r="I765"/>
      <c r="J765" s="11"/>
      <c r="K765"/>
      <c r="L765"/>
      <c r="M765" s="47"/>
      <c r="O765" s="37"/>
    </row>
    <row r="766" spans="2:15" s="1" customFormat="1" ht="12" customHeight="1">
      <c r="B766"/>
      <c r="C766"/>
      <c r="D766" s="6"/>
      <c r="E766" s="6"/>
      <c r="F766" s="6"/>
      <c r="G766"/>
      <c r="H766"/>
      <c r="I766"/>
      <c r="J766" s="11"/>
      <c r="K766"/>
      <c r="L766"/>
      <c r="M766" s="47"/>
      <c r="O766" s="37"/>
    </row>
    <row r="767" spans="2:15" s="1" customFormat="1" ht="12" customHeight="1">
      <c r="B767"/>
      <c r="C767"/>
      <c r="D767" s="6"/>
      <c r="E767" s="6"/>
      <c r="F767" s="6"/>
      <c r="G767"/>
      <c r="H767"/>
      <c r="I767"/>
      <c r="J767" s="11"/>
      <c r="K767"/>
      <c r="L767"/>
      <c r="M767" s="47"/>
      <c r="O767" s="37"/>
    </row>
    <row r="768" spans="2:15" s="1" customFormat="1" ht="12" customHeight="1">
      <c r="B768"/>
      <c r="C768"/>
      <c r="D768" s="6"/>
      <c r="E768" s="6"/>
      <c r="F768" s="6"/>
      <c r="G768"/>
      <c r="H768"/>
      <c r="I768"/>
      <c r="J768" s="11"/>
      <c r="K768"/>
      <c r="L768"/>
      <c r="M768" s="47"/>
      <c r="O768" s="37"/>
    </row>
    <row r="769" spans="2:15" s="1" customFormat="1" ht="12" customHeight="1">
      <c r="B769"/>
      <c r="C769"/>
      <c r="D769" s="6"/>
      <c r="E769" s="6"/>
      <c r="F769" s="6"/>
      <c r="G769"/>
      <c r="H769"/>
      <c r="I769"/>
      <c r="J769" s="11"/>
      <c r="K769"/>
      <c r="L769"/>
      <c r="M769" s="47"/>
      <c r="O769" s="37"/>
    </row>
    <row r="770" spans="2:15" s="1" customFormat="1" ht="12" customHeight="1">
      <c r="B770"/>
      <c r="C770"/>
      <c r="D770" s="6"/>
      <c r="E770" s="6"/>
      <c r="F770" s="6"/>
      <c r="G770"/>
      <c r="H770"/>
      <c r="I770"/>
      <c r="J770" s="11"/>
      <c r="K770"/>
      <c r="L770"/>
      <c r="M770" s="47"/>
      <c r="O770" s="37"/>
    </row>
    <row r="771" spans="2:15" s="1" customFormat="1" ht="12" customHeight="1">
      <c r="B771"/>
      <c r="C771"/>
      <c r="D771" s="6"/>
      <c r="E771" s="6"/>
      <c r="F771" s="6"/>
      <c r="G771"/>
      <c r="H771"/>
      <c r="I771"/>
      <c r="J771" s="11"/>
      <c r="K771"/>
      <c r="L771"/>
      <c r="M771" s="47"/>
      <c r="O771" s="37"/>
    </row>
    <row r="772" spans="2:15" s="1" customFormat="1" ht="12" customHeight="1">
      <c r="B772"/>
      <c r="C772"/>
      <c r="D772" s="6"/>
      <c r="E772" s="6"/>
      <c r="F772" s="6"/>
      <c r="G772"/>
      <c r="H772"/>
      <c r="I772"/>
      <c r="J772" s="11"/>
      <c r="K772"/>
      <c r="L772"/>
      <c r="M772" s="47"/>
      <c r="O772" s="37"/>
    </row>
    <row r="773" spans="2:15" s="1" customFormat="1" ht="12" customHeight="1">
      <c r="B773"/>
      <c r="C773"/>
      <c r="D773" s="6"/>
      <c r="E773" s="6"/>
      <c r="F773" s="6"/>
      <c r="G773"/>
      <c r="H773"/>
      <c r="I773"/>
      <c r="J773" s="11"/>
      <c r="K773"/>
      <c r="L773"/>
      <c r="M773" s="47"/>
      <c r="O773" s="37"/>
    </row>
    <row r="774" spans="2:15" s="1" customFormat="1" ht="12" customHeight="1">
      <c r="B774"/>
      <c r="C774"/>
      <c r="D774" s="6"/>
      <c r="E774" s="6"/>
      <c r="F774" s="6"/>
      <c r="G774"/>
      <c r="H774"/>
      <c r="I774"/>
      <c r="J774" s="11"/>
      <c r="K774"/>
      <c r="L774"/>
      <c r="M774" s="47"/>
      <c r="O774" s="37"/>
    </row>
    <row r="775" spans="2:15" s="1" customFormat="1" ht="12" customHeight="1">
      <c r="B775"/>
      <c r="C775"/>
      <c r="D775" s="6"/>
      <c r="E775" s="6"/>
      <c r="F775" s="6"/>
      <c r="G775"/>
      <c r="H775"/>
      <c r="I775"/>
      <c r="J775" s="11"/>
      <c r="K775"/>
      <c r="L775"/>
      <c r="M775" s="47"/>
      <c r="O775" s="37"/>
    </row>
    <row r="776" spans="2:15" s="1" customFormat="1" ht="12" customHeight="1">
      <c r="B776"/>
      <c r="C776"/>
      <c r="D776" s="6"/>
      <c r="E776" s="6"/>
      <c r="F776" s="6"/>
      <c r="G776"/>
      <c r="H776"/>
      <c r="I776"/>
      <c r="J776" s="11"/>
      <c r="K776"/>
      <c r="L776"/>
      <c r="M776" s="47"/>
      <c r="O776" s="37"/>
    </row>
    <row r="777" spans="2:15" s="1" customFormat="1" ht="12" customHeight="1">
      <c r="B777"/>
      <c r="C777"/>
      <c r="D777" s="6"/>
      <c r="E777" s="6"/>
      <c r="F777" s="6"/>
      <c r="G777"/>
      <c r="H777"/>
      <c r="I777"/>
      <c r="J777" s="11"/>
      <c r="K777"/>
      <c r="L777"/>
      <c r="M777" s="47"/>
      <c r="O777" s="37"/>
    </row>
    <row r="778" spans="2:15" s="1" customFormat="1" ht="12" customHeight="1">
      <c r="B778"/>
      <c r="C778"/>
      <c r="D778" s="6"/>
      <c r="E778" s="6"/>
      <c r="F778" s="6"/>
      <c r="G778"/>
      <c r="H778"/>
      <c r="I778"/>
      <c r="J778" s="11"/>
      <c r="K778"/>
      <c r="L778"/>
      <c r="M778" s="47"/>
      <c r="O778" s="37"/>
    </row>
    <row r="779" spans="2:15" s="1" customFormat="1" ht="12" customHeight="1">
      <c r="B779"/>
      <c r="C779"/>
      <c r="D779" s="6"/>
      <c r="E779" s="6"/>
      <c r="F779" s="6"/>
      <c r="G779"/>
      <c r="H779"/>
      <c r="I779"/>
      <c r="J779" s="11"/>
      <c r="K779"/>
      <c r="L779"/>
      <c r="M779" s="47"/>
      <c r="O779" s="37"/>
    </row>
    <row r="780" spans="2:15" s="1" customFormat="1" ht="12" customHeight="1">
      <c r="B780"/>
      <c r="C780"/>
      <c r="D780" s="6"/>
      <c r="E780" s="6"/>
      <c r="F780" s="6"/>
      <c r="G780"/>
      <c r="H780"/>
      <c r="I780"/>
      <c r="J780" s="11"/>
      <c r="K780"/>
      <c r="L780"/>
      <c r="M780" s="47"/>
      <c r="O780" s="37"/>
    </row>
    <row r="781" spans="2:15" s="1" customFormat="1" ht="12" customHeight="1">
      <c r="B781"/>
      <c r="C781"/>
      <c r="D781" s="6"/>
      <c r="E781" s="6"/>
      <c r="F781" s="6"/>
      <c r="G781"/>
      <c r="H781"/>
      <c r="I781"/>
      <c r="J781" s="11"/>
      <c r="K781"/>
      <c r="L781"/>
      <c r="M781" s="47"/>
      <c r="O781" s="37"/>
    </row>
    <row r="782" spans="2:15" s="1" customFormat="1" ht="12" customHeight="1">
      <c r="B782"/>
      <c r="C782"/>
      <c r="D782" s="6"/>
      <c r="E782" s="6"/>
      <c r="F782" s="6"/>
      <c r="G782"/>
      <c r="H782"/>
      <c r="I782"/>
      <c r="J782" s="11"/>
      <c r="K782"/>
      <c r="L782"/>
      <c r="M782" s="47"/>
      <c r="O782" s="37"/>
    </row>
    <row r="783" spans="2:15" s="1" customFormat="1" ht="12" customHeight="1">
      <c r="B783"/>
      <c r="C783"/>
      <c r="D783" s="6"/>
      <c r="E783" s="6"/>
      <c r="F783" s="6"/>
      <c r="G783"/>
      <c r="H783"/>
      <c r="I783"/>
      <c r="J783" s="11"/>
      <c r="K783"/>
      <c r="L783"/>
      <c r="M783" s="47"/>
      <c r="O783" s="37"/>
    </row>
    <row r="784" spans="2:15" s="1" customFormat="1" ht="12" customHeight="1">
      <c r="B784"/>
      <c r="C784"/>
      <c r="D784" s="6"/>
      <c r="E784" s="6"/>
      <c r="F784" s="6"/>
      <c r="G784"/>
      <c r="H784"/>
      <c r="I784"/>
      <c r="J784" s="11"/>
      <c r="K784"/>
      <c r="L784"/>
      <c r="M784" s="47"/>
      <c r="O784" s="37"/>
    </row>
    <row r="785" spans="2:15" s="1" customFormat="1" ht="12" customHeight="1">
      <c r="B785"/>
      <c r="C785"/>
      <c r="D785" s="6"/>
      <c r="E785" s="6"/>
      <c r="F785" s="6"/>
      <c r="G785"/>
      <c r="H785"/>
      <c r="I785"/>
      <c r="J785" s="11"/>
      <c r="K785"/>
      <c r="L785"/>
      <c r="M785" s="47"/>
      <c r="O785" s="37"/>
    </row>
    <row r="786" spans="2:15" s="1" customFormat="1" ht="12" customHeight="1">
      <c r="B786"/>
      <c r="C786"/>
      <c r="D786" s="6"/>
      <c r="E786" s="6"/>
      <c r="F786" s="6"/>
      <c r="G786"/>
      <c r="H786"/>
      <c r="I786"/>
      <c r="J786" s="11"/>
      <c r="K786"/>
      <c r="L786"/>
      <c r="M786" s="47"/>
      <c r="O786" s="37"/>
    </row>
    <row r="787" spans="2:15" s="1" customFormat="1" ht="12" customHeight="1">
      <c r="B787"/>
      <c r="C787"/>
      <c r="D787" s="6"/>
      <c r="E787" s="6"/>
      <c r="F787" s="6"/>
      <c r="G787"/>
      <c r="H787"/>
      <c r="I787"/>
      <c r="J787" s="11"/>
      <c r="K787"/>
      <c r="L787"/>
      <c r="M787" s="47"/>
      <c r="O787" s="37"/>
    </row>
    <row r="788" spans="2:15" s="1" customFormat="1" ht="12" customHeight="1">
      <c r="B788"/>
      <c r="C788"/>
      <c r="D788" s="6"/>
      <c r="E788" s="6"/>
      <c r="F788" s="6"/>
      <c r="G788"/>
      <c r="H788"/>
      <c r="I788"/>
      <c r="J788" s="11"/>
      <c r="K788"/>
      <c r="L788"/>
      <c r="M788" s="47"/>
      <c r="O788" s="37"/>
    </row>
    <row r="789" spans="2:15" s="1" customFormat="1" ht="12" customHeight="1">
      <c r="B789"/>
      <c r="C789"/>
      <c r="D789" s="6"/>
      <c r="E789" s="6"/>
      <c r="F789" s="6"/>
      <c r="G789"/>
      <c r="H789"/>
      <c r="I789"/>
      <c r="J789" s="11"/>
      <c r="K789"/>
      <c r="L789"/>
      <c r="M789" s="47"/>
      <c r="O789" s="37"/>
    </row>
    <row r="790" spans="2:15" s="1" customFormat="1" ht="12" customHeight="1">
      <c r="B790"/>
      <c r="C790"/>
      <c r="D790" s="6"/>
      <c r="E790" s="6"/>
      <c r="F790" s="6"/>
      <c r="G790"/>
      <c r="H790"/>
      <c r="I790"/>
      <c r="J790" s="11"/>
      <c r="K790"/>
      <c r="L790"/>
      <c r="M790" s="47"/>
      <c r="O790" s="37"/>
    </row>
    <row r="791" spans="2:15" s="1" customFormat="1" ht="12" customHeight="1">
      <c r="B791"/>
      <c r="C791"/>
      <c r="D791" s="6"/>
      <c r="E791" s="6"/>
      <c r="F791" s="6"/>
      <c r="G791"/>
      <c r="H791"/>
      <c r="I791"/>
      <c r="J791" s="11"/>
      <c r="K791"/>
      <c r="L791"/>
      <c r="M791" s="47"/>
      <c r="O791" s="37"/>
    </row>
    <row r="792" spans="2:15" s="1" customFormat="1" ht="12" customHeight="1">
      <c r="B792"/>
      <c r="C792"/>
      <c r="D792" s="6"/>
      <c r="E792" s="6"/>
      <c r="F792" s="6"/>
      <c r="G792"/>
      <c r="H792"/>
      <c r="I792"/>
      <c r="J792" s="11"/>
      <c r="K792"/>
      <c r="L792"/>
      <c r="M792" s="47"/>
      <c r="O792" s="37"/>
    </row>
    <row r="793" spans="2:15" s="1" customFormat="1" ht="12" customHeight="1">
      <c r="B793"/>
      <c r="C793"/>
      <c r="D793" s="6"/>
      <c r="E793" s="6"/>
      <c r="F793" s="6"/>
      <c r="G793"/>
      <c r="H793"/>
      <c r="I793"/>
      <c r="J793" s="11"/>
      <c r="K793"/>
      <c r="L793"/>
      <c r="M793" s="47"/>
      <c r="O793" s="37"/>
    </row>
    <row r="794" spans="2:15" s="1" customFormat="1" ht="12" customHeight="1">
      <c r="B794"/>
      <c r="C794"/>
      <c r="D794" s="6"/>
      <c r="E794" s="6"/>
      <c r="F794" s="6"/>
      <c r="G794"/>
      <c r="H794"/>
      <c r="I794"/>
      <c r="J794" s="11"/>
      <c r="K794"/>
      <c r="L794"/>
      <c r="M794" s="47"/>
      <c r="O794" s="37"/>
    </row>
    <row r="795" spans="2:15" s="1" customFormat="1" ht="12" customHeight="1">
      <c r="B795"/>
      <c r="C795"/>
      <c r="D795" s="6"/>
      <c r="E795" s="6"/>
      <c r="F795" s="6"/>
      <c r="G795"/>
      <c r="H795"/>
      <c r="I795"/>
      <c r="J795" s="11"/>
      <c r="K795"/>
      <c r="L795"/>
      <c r="M795" s="47"/>
      <c r="O795" s="37"/>
    </row>
    <row r="796" spans="2:15" s="1" customFormat="1" ht="12" customHeight="1">
      <c r="B796"/>
      <c r="C796"/>
      <c r="D796" s="6"/>
      <c r="E796" s="6"/>
      <c r="F796" s="6"/>
      <c r="G796"/>
      <c r="H796"/>
      <c r="I796"/>
      <c r="J796" s="11"/>
      <c r="K796"/>
      <c r="L796"/>
      <c r="M796" s="47"/>
      <c r="O796" s="37"/>
    </row>
    <row r="797" spans="2:15" s="1" customFormat="1" ht="12" customHeight="1">
      <c r="B797"/>
      <c r="C797"/>
      <c r="D797" s="6"/>
      <c r="E797" s="6"/>
      <c r="F797" s="6"/>
      <c r="G797"/>
      <c r="H797"/>
      <c r="I797"/>
      <c r="J797" s="11"/>
      <c r="K797"/>
      <c r="L797"/>
      <c r="M797" s="47"/>
      <c r="O797" s="37"/>
    </row>
    <row r="798" spans="2:15" s="1" customFormat="1" ht="12" customHeight="1">
      <c r="B798"/>
      <c r="C798"/>
      <c r="D798" s="6"/>
      <c r="E798" s="6"/>
      <c r="F798" s="6"/>
      <c r="G798"/>
      <c r="H798"/>
      <c r="I798"/>
      <c r="J798" s="11"/>
      <c r="K798"/>
      <c r="L798"/>
      <c r="M798" s="47"/>
      <c r="O798" s="37"/>
    </row>
    <row r="799" spans="2:15" s="1" customFormat="1" ht="12" customHeight="1">
      <c r="B799"/>
      <c r="C799"/>
      <c r="D799" s="6"/>
      <c r="E799" s="6"/>
      <c r="F799" s="6"/>
      <c r="G799"/>
      <c r="H799"/>
      <c r="I799"/>
      <c r="J799" s="11"/>
      <c r="K799"/>
      <c r="L799"/>
      <c r="M799" s="47"/>
      <c r="O799" s="37"/>
    </row>
    <row r="800" spans="2:15" s="1" customFormat="1" ht="12" customHeight="1">
      <c r="B800"/>
      <c r="C800"/>
      <c r="D800" s="6"/>
      <c r="E800" s="6"/>
      <c r="F800" s="6"/>
      <c r="G800"/>
      <c r="H800"/>
      <c r="I800"/>
      <c r="J800" s="11"/>
      <c r="K800"/>
      <c r="L800"/>
      <c r="M800" s="47"/>
      <c r="O800" s="37"/>
    </row>
    <row r="801" spans="2:15" s="1" customFormat="1" ht="12" customHeight="1">
      <c r="B801"/>
      <c r="C801"/>
      <c r="D801" s="6"/>
      <c r="E801" s="6"/>
      <c r="F801" s="6"/>
      <c r="G801"/>
      <c r="H801"/>
      <c r="I801"/>
      <c r="J801" s="11"/>
      <c r="K801"/>
      <c r="L801"/>
      <c r="M801" s="47"/>
      <c r="O801" s="37"/>
    </row>
    <row r="802" spans="2:15" s="1" customFormat="1" ht="12" customHeight="1">
      <c r="B802"/>
      <c r="C802"/>
      <c r="D802" s="6"/>
      <c r="E802" s="6"/>
      <c r="F802" s="6"/>
      <c r="G802"/>
      <c r="H802"/>
      <c r="I802"/>
      <c r="J802" s="11"/>
      <c r="K802"/>
      <c r="L802"/>
      <c r="M802" s="47"/>
      <c r="O802" s="37"/>
    </row>
    <row r="803" spans="2:15" s="1" customFormat="1" ht="12" customHeight="1">
      <c r="B803"/>
      <c r="C803"/>
      <c r="D803" s="6"/>
      <c r="E803" s="6"/>
      <c r="F803" s="6"/>
      <c r="G803"/>
      <c r="H803"/>
      <c r="I803"/>
      <c r="J803" s="11"/>
      <c r="K803"/>
      <c r="L803"/>
      <c r="M803" s="47"/>
      <c r="O803" s="37"/>
    </row>
    <row r="804" spans="2:15" s="1" customFormat="1" ht="12" customHeight="1">
      <c r="B804"/>
      <c r="C804"/>
      <c r="D804" s="6"/>
      <c r="E804" s="6"/>
      <c r="F804" s="6"/>
      <c r="G804"/>
      <c r="H804"/>
      <c r="I804"/>
      <c r="J804" s="11"/>
      <c r="K804"/>
      <c r="L804"/>
      <c r="M804" s="47"/>
      <c r="O804" s="37"/>
    </row>
    <row r="805" spans="2:15" s="1" customFormat="1" ht="12" customHeight="1">
      <c r="B805"/>
      <c r="C805"/>
      <c r="D805" s="6"/>
      <c r="E805" s="6"/>
      <c r="F805" s="6"/>
      <c r="G805"/>
      <c r="H805"/>
      <c r="I805"/>
      <c r="J805" s="11"/>
      <c r="K805"/>
      <c r="L805"/>
      <c r="M805" s="47"/>
      <c r="O805" s="37"/>
    </row>
    <row r="806" spans="2:15" s="1" customFormat="1" ht="12" customHeight="1">
      <c r="B806"/>
      <c r="C806"/>
      <c r="D806" s="6"/>
      <c r="E806" s="6"/>
      <c r="F806" s="6"/>
      <c r="G806"/>
      <c r="H806"/>
      <c r="I806"/>
      <c r="J806" s="11"/>
      <c r="K806"/>
      <c r="L806"/>
      <c r="M806" s="47"/>
      <c r="O806" s="37"/>
    </row>
    <row r="807" spans="2:15" s="1" customFormat="1" ht="12" customHeight="1">
      <c r="B807"/>
      <c r="C807"/>
      <c r="D807" s="6"/>
      <c r="E807" s="6"/>
      <c r="F807" s="6"/>
      <c r="G807"/>
      <c r="H807"/>
      <c r="I807"/>
      <c r="J807" s="11"/>
      <c r="K807"/>
      <c r="L807"/>
      <c r="M807" s="47"/>
      <c r="O807" s="37"/>
    </row>
    <row r="808" spans="2:15" s="1" customFormat="1" ht="12" customHeight="1">
      <c r="B808"/>
      <c r="C808"/>
      <c r="D808" s="6"/>
      <c r="E808" s="6"/>
      <c r="F808" s="6"/>
      <c r="G808"/>
      <c r="H808"/>
      <c r="I808"/>
      <c r="J808" s="11"/>
      <c r="K808"/>
      <c r="L808"/>
      <c r="M808" s="47"/>
      <c r="O808" s="37"/>
    </row>
    <row r="809" spans="2:15" s="1" customFormat="1" ht="12" customHeight="1">
      <c r="B809"/>
      <c r="C809"/>
      <c r="D809" s="6"/>
      <c r="E809" s="6"/>
      <c r="F809" s="6"/>
      <c r="G809"/>
      <c r="H809"/>
      <c r="I809"/>
      <c r="J809" s="11"/>
      <c r="K809"/>
      <c r="L809"/>
      <c r="M809" s="47"/>
      <c r="O809" s="37"/>
    </row>
    <row r="810" spans="2:15" s="1" customFormat="1" ht="12" customHeight="1">
      <c r="B810"/>
      <c r="C810"/>
      <c r="D810" s="6"/>
      <c r="E810" s="6"/>
      <c r="F810" s="6"/>
      <c r="G810"/>
      <c r="H810"/>
      <c r="I810"/>
      <c r="J810" s="11"/>
      <c r="K810"/>
      <c r="L810"/>
      <c r="M810" s="47"/>
      <c r="O810" s="37"/>
    </row>
    <row r="811" spans="2:15" s="1" customFormat="1" ht="12" customHeight="1">
      <c r="B811"/>
      <c r="C811"/>
      <c r="D811" s="6"/>
      <c r="E811" s="6"/>
      <c r="F811" s="6"/>
      <c r="G811"/>
      <c r="H811"/>
      <c r="I811"/>
      <c r="J811" s="11"/>
      <c r="K811"/>
      <c r="L811"/>
      <c r="M811" s="47"/>
      <c r="O811" s="37"/>
    </row>
    <row r="812" spans="2:15" s="1" customFormat="1" ht="12" customHeight="1">
      <c r="B812"/>
      <c r="C812"/>
      <c r="D812" s="6"/>
      <c r="E812" s="6"/>
      <c r="F812" s="6"/>
      <c r="G812"/>
      <c r="H812"/>
      <c r="I812"/>
      <c r="J812" s="11"/>
      <c r="K812"/>
      <c r="L812"/>
      <c r="M812" s="47"/>
      <c r="O812" s="37"/>
    </row>
    <row r="813" spans="2:15" s="1" customFormat="1" ht="12" customHeight="1">
      <c r="B813"/>
      <c r="C813"/>
      <c r="D813" s="6"/>
      <c r="E813" s="6"/>
      <c r="F813" s="6"/>
      <c r="G813"/>
      <c r="H813"/>
      <c r="I813"/>
      <c r="J813" s="11"/>
      <c r="K813"/>
      <c r="L813"/>
      <c r="M813" s="47"/>
      <c r="O813" s="37"/>
    </row>
    <row r="814" spans="2:15" s="1" customFormat="1" ht="12" customHeight="1">
      <c r="B814"/>
      <c r="C814"/>
      <c r="D814" s="6"/>
      <c r="E814" s="6"/>
      <c r="F814" s="6"/>
      <c r="G814"/>
      <c r="H814"/>
      <c r="I814"/>
      <c r="J814" s="11"/>
      <c r="K814"/>
      <c r="L814"/>
      <c r="M814" s="47"/>
      <c r="O814" s="37"/>
    </row>
    <row r="815" spans="2:15" s="1" customFormat="1" ht="12" customHeight="1">
      <c r="B815"/>
      <c r="C815"/>
      <c r="D815" s="6"/>
      <c r="E815" s="6"/>
      <c r="F815" s="6"/>
      <c r="G815"/>
      <c r="H815"/>
      <c r="I815"/>
      <c r="J815" s="11"/>
      <c r="K815"/>
      <c r="L815"/>
      <c r="M815" s="47"/>
      <c r="O815" s="37"/>
    </row>
    <row r="816" spans="2:15" s="1" customFormat="1" ht="12" customHeight="1">
      <c r="B816"/>
      <c r="C816"/>
      <c r="D816" s="6"/>
      <c r="E816" s="6"/>
      <c r="F816" s="6"/>
      <c r="G816"/>
      <c r="H816"/>
      <c r="I816"/>
      <c r="J816" s="11"/>
      <c r="K816"/>
      <c r="L816"/>
      <c r="M816" s="47"/>
      <c r="O816" s="37"/>
    </row>
    <row r="817" spans="2:15" s="1" customFormat="1" ht="12" customHeight="1">
      <c r="B817"/>
      <c r="C817"/>
      <c r="D817" s="6"/>
      <c r="E817" s="6"/>
      <c r="F817" s="6"/>
      <c r="G817"/>
      <c r="H817"/>
      <c r="I817"/>
      <c r="J817" s="11"/>
      <c r="K817"/>
      <c r="L817"/>
      <c r="M817" s="47"/>
      <c r="O817" s="37"/>
    </row>
    <row r="818" spans="2:15" s="1" customFormat="1" ht="12" customHeight="1">
      <c r="B818"/>
      <c r="C818"/>
      <c r="D818" s="6"/>
      <c r="E818" s="6"/>
      <c r="F818" s="6"/>
      <c r="G818"/>
      <c r="H818"/>
      <c r="I818"/>
      <c r="J818" s="11"/>
      <c r="K818"/>
      <c r="L818"/>
      <c r="M818" s="47"/>
      <c r="O818" s="37"/>
    </row>
    <row r="819" spans="2:15" s="1" customFormat="1" ht="12" customHeight="1">
      <c r="B819"/>
      <c r="C819"/>
      <c r="D819" s="6"/>
      <c r="E819" s="6"/>
      <c r="F819" s="6"/>
      <c r="G819"/>
      <c r="H819"/>
      <c r="I819"/>
      <c r="J819" s="11"/>
      <c r="K819"/>
      <c r="L819"/>
      <c r="M819" s="47"/>
      <c r="O819" s="37"/>
    </row>
    <row r="820" spans="2:15" s="1" customFormat="1" ht="12" customHeight="1">
      <c r="B820"/>
      <c r="C820"/>
      <c r="D820" s="6"/>
      <c r="E820" s="6"/>
      <c r="F820" s="6"/>
      <c r="G820"/>
      <c r="H820"/>
      <c r="I820"/>
      <c r="J820" s="11"/>
      <c r="K820"/>
      <c r="L820"/>
      <c r="M820" s="47"/>
      <c r="O820" s="37"/>
    </row>
    <row r="821" spans="2:15" s="1" customFormat="1" ht="12" customHeight="1">
      <c r="B821"/>
      <c r="C821"/>
      <c r="D821" s="6"/>
      <c r="E821" s="6"/>
      <c r="F821" s="6"/>
      <c r="G821"/>
      <c r="H821"/>
      <c r="I821"/>
      <c r="J821" s="11"/>
      <c r="K821"/>
      <c r="L821"/>
      <c r="M821" s="47"/>
      <c r="O821" s="37"/>
    </row>
    <row r="822" spans="2:15" s="1" customFormat="1" ht="12" customHeight="1">
      <c r="B822"/>
      <c r="C822"/>
      <c r="D822" s="6"/>
      <c r="E822" s="6"/>
      <c r="F822" s="6"/>
      <c r="G822"/>
      <c r="H822"/>
      <c r="I822"/>
      <c r="J822" s="11"/>
      <c r="K822"/>
      <c r="L822"/>
      <c r="M822" s="47"/>
      <c r="O822" s="37"/>
    </row>
    <row r="823" spans="2:15" s="1" customFormat="1" ht="12" customHeight="1">
      <c r="B823"/>
      <c r="C823"/>
      <c r="D823" s="6"/>
      <c r="E823" s="6"/>
      <c r="F823" s="6"/>
      <c r="G823"/>
      <c r="H823"/>
      <c r="I823"/>
      <c r="J823" s="11"/>
      <c r="K823"/>
      <c r="L823"/>
      <c r="M823" s="47"/>
      <c r="O823" s="37"/>
    </row>
    <row r="824" spans="2:15" s="1" customFormat="1" ht="12" customHeight="1">
      <c r="B824"/>
      <c r="C824"/>
      <c r="D824" s="6"/>
      <c r="E824" s="6"/>
      <c r="F824" s="6"/>
      <c r="G824"/>
      <c r="H824"/>
      <c r="I824"/>
      <c r="J824" s="11"/>
      <c r="K824"/>
      <c r="L824"/>
      <c r="M824" s="47"/>
      <c r="O824" s="37"/>
    </row>
    <row r="825" spans="2:15" s="1" customFormat="1" ht="12" customHeight="1">
      <c r="B825"/>
      <c r="C825"/>
      <c r="D825" s="6"/>
      <c r="E825" s="6"/>
      <c r="F825" s="6"/>
      <c r="G825"/>
      <c r="H825"/>
      <c r="I825"/>
      <c r="J825" s="11"/>
      <c r="K825"/>
      <c r="L825"/>
      <c r="M825" s="47"/>
      <c r="O825" s="37"/>
    </row>
    <row r="826" spans="2:15" s="1" customFormat="1" ht="12" customHeight="1">
      <c r="B826"/>
      <c r="C826"/>
      <c r="D826" s="6"/>
      <c r="E826" s="6"/>
      <c r="F826" s="6"/>
      <c r="G826"/>
      <c r="H826"/>
      <c r="I826"/>
      <c r="J826" s="11"/>
      <c r="K826"/>
      <c r="L826"/>
      <c r="M826" s="47"/>
      <c r="O826" s="37"/>
    </row>
    <row r="827" spans="2:15" s="1" customFormat="1" ht="12" customHeight="1">
      <c r="B827"/>
      <c r="C827"/>
      <c r="D827" s="6"/>
      <c r="E827" s="6"/>
      <c r="F827" s="6"/>
      <c r="G827"/>
      <c r="H827"/>
      <c r="I827"/>
      <c r="J827" s="11"/>
      <c r="K827"/>
      <c r="L827"/>
      <c r="M827" s="47"/>
      <c r="O827" s="37"/>
    </row>
    <row r="828" spans="2:15" s="1" customFormat="1" ht="12" customHeight="1">
      <c r="B828"/>
      <c r="C828"/>
      <c r="D828" s="6"/>
      <c r="E828" s="6"/>
      <c r="F828" s="6"/>
      <c r="G828"/>
      <c r="H828"/>
      <c r="I828"/>
      <c r="J828" s="11"/>
      <c r="K828"/>
      <c r="L828"/>
      <c r="M828" s="47"/>
      <c r="O828" s="37"/>
    </row>
    <row r="829" spans="2:15" s="1" customFormat="1" ht="12" customHeight="1">
      <c r="B829"/>
      <c r="C829"/>
      <c r="D829" s="6"/>
      <c r="E829" s="6"/>
      <c r="F829" s="6"/>
      <c r="G829"/>
      <c r="H829"/>
      <c r="I829"/>
      <c r="J829" s="11"/>
      <c r="K829"/>
      <c r="L829"/>
      <c r="M829" s="47"/>
      <c r="O829" s="37"/>
    </row>
    <row r="830" spans="2:15" s="1" customFormat="1" ht="12" customHeight="1">
      <c r="B830"/>
      <c r="C830"/>
      <c r="D830" s="6"/>
      <c r="E830" s="6"/>
      <c r="F830" s="6"/>
      <c r="G830"/>
      <c r="H830"/>
      <c r="I830"/>
      <c r="J830" s="11"/>
      <c r="K830"/>
      <c r="L830"/>
      <c r="M830" s="47"/>
      <c r="O830" s="37"/>
    </row>
    <row r="831" spans="2:15" s="1" customFormat="1" ht="12" customHeight="1">
      <c r="B831"/>
      <c r="C831"/>
      <c r="D831" s="6"/>
      <c r="E831" s="6"/>
      <c r="F831" s="6"/>
      <c r="G831"/>
      <c r="H831"/>
      <c r="I831"/>
      <c r="J831" s="11"/>
      <c r="K831"/>
      <c r="L831"/>
      <c r="M831" s="47"/>
      <c r="O831" s="37"/>
    </row>
    <row r="832" spans="2:15" s="1" customFormat="1" ht="12" customHeight="1">
      <c r="B832"/>
      <c r="C832"/>
      <c r="D832" s="6"/>
      <c r="E832" s="6"/>
      <c r="F832" s="6"/>
      <c r="G832"/>
      <c r="H832"/>
      <c r="I832"/>
      <c r="J832" s="11"/>
      <c r="K832"/>
      <c r="L832"/>
      <c r="M832" s="47"/>
      <c r="O832" s="37"/>
    </row>
    <row r="833" spans="2:15" s="1" customFormat="1" ht="12" customHeight="1">
      <c r="B833"/>
      <c r="C833"/>
      <c r="D833" s="6"/>
      <c r="E833" s="6"/>
      <c r="F833" s="6"/>
      <c r="G833"/>
      <c r="H833"/>
      <c r="I833"/>
      <c r="J833" s="11"/>
      <c r="K833"/>
      <c r="L833"/>
      <c r="M833" s="47"/>
      <c r="O833" s="37"/>
    </row>
    <row r="834" spans="2:15" s="1" customFormat="1" ht="12" customHeight="1">
      <c r="B834"/>
      <c r="C834"/>
      <c r="D834" s="6"/>
      <c r="E834" s="6"/>
      <c r="F834" s="6"/>
      <c r="G834"/>
      <c r="H834"/>
      <c r="I834"/>
      <c r="J834" s="11"/>
      <c r="K834"/>
      <c r="L834"/>
      <c r="M834" s="47"/>
      <c r="O834" s="37"/>
    </row>
    <row r="835" spans="2:15" s="1" customFormat="1" ht="12" customHeight="1">
      <c r="B835"/>
      <c r="C835"/>
      <c r="D835" s="6"/>
      <c r="E835" s="6"/>
      <c r="F835" s="6"/>
      <c r="G835"/>
      <c r="H835"/>
      <c r="I835"/>
      <c r="J835" s="11"/>
      <c r="K835"/>
      <c r="L835"/>
      <c r="M835" s="47"/>
      <c r="O835" s="37"/>
    </row>
    <row r="836" spans="2:15" s="1" customFormat="1" ht="12" customHeight="1">
      <c r="B836"/>
      <c r="C836"/>
      <c r="D836" s="6"/>
      <c r="E836" s="6"/>
      <c r="F836" s="6"/>
      <c r="G836"/>
      <c r="H836"/>
      <c r="I836"/>
      <c r="J836" s="11"/>
      <c r="K836"/>
      <c r="L836"/>
      <c r="M836" s="47"/>
      <c r="O836" s="37"/>
    </row>
    <row r="837" spans="2:15" s="1" customFormat="1" ht="12" customHeight="1">
      <c r="B837"/>
      <c r="C837"/>
      <c r="D837" s="6"/>
      <c r="E837" s="6"/>
      <c r="F837" s="6"/>
      <c r="G837"/>
      <c r="H837"/>
      <c r="I837"/>
      <c r="J837" s="11"/>
      <c r="K837"/>
      <c r="L837"/>
      <c r="M837" s="47"/>
      <c r="O837" s="37"/>
    </row>
    <row r="838" spans="2:15" s="1" customFormat="1" ht="12" customHeight="1">
      <c r="B838"/>
      <c r="C838"/>
      <c r="D838" s="6"/>
      <c r="E838" s="6"/>
      <c r="F838" s="6"/>
      <c r="G838"/>
      <c r="H838"/>
      <c r="I838"/>
      <c r="J838" s="11"/>
      <c r="K838"/>
      <c r="L838"/>
      <c r="M838" s="47"/>
      <c r="O838" s="37"/>
    </row>
    <row r="839" spans="2:15" s="1" customFormat="1" ht="12" customHeight="1">
      <c r="B839"/>
      <c r="C839"/>
      <c r="D839" s="6"/>
      <c r="E839" s="6"/>
      <c r="F839" s="6"/>
      <c r="G839"/>
      <c r="H839"/>
      <c r="I839"/>
      <c r="J839" s="11"/>
      <c r="K839"/>
      <c r="L839"/>
      <c r="M839" s="47"/>
      <c r="O839" s="37"/>
    </row>
    <row r="840" spans="2:15" s="1" customFormat="1" ht="12" customHeight="1">
      <c r="B840"/>
      <c r="C840"/>
      <c r="D840" s="6"/>
      <c r="E840" s="6"/>
      <c r="F840" s="6"/>
      <c r="G840"/>
      <c r="H840"/>
      <c r="I840"/>
      <c r="J840" s="11"/>
      <c r="K840"/>
      <c r="L840"/>
      <c r="M840" s="47"/>
      <c r="O840" s="37"/>
    </row>
    <row r="841" spans="2:15" s="1" customFormat="1" ht="12" customHeight="1">
      <c r="B841"/>
      <c r="C841"/>
      <c r="D841" s="6"/>
      <c r="E841" s="6"/>
      <c r="F841" s="6"/>
      <c r="G841"/>
      <c r="H841"/>
      <c r="I841"/>
      <c r="J841" s="11"/>
      <c r="K841"/>
      <c r="L841"/>
      <c r="M841" s="47"/>
      <c r="O841" s="37"/>
    </row>
    <row r="842" spans="2:15" s="1" customFormat="1" ht="12" customHeight="1">
      <c r="B842"/>
      <c r="C842"/>
      <c r="D842" s="6"/>
      <c r="E842" s="6"/>
      <c r="F842" s="6"/>
      <c r="G842"/>
      <c r="H842"/>
      <c r="I842"/>
      <c r="J842" s="11"/>
      <c r="K842"/>
      <c r="L842"/>
      <c r="M842" s="47"/>
      <c r="O842" s="37"/>
    </row>
    <row r="843" spans="2:15" s="1" customFormat="1" ht="12" customHeight="1">
      <c r="B843"/>
      <c r="C843"/>
      <c r="D843" s="6"/>
      <c r="E843" s="6"/>
      <c r="F843" s="6"/>
      <c r="G843"/>
      <c r="H843"/>
      <c r="I843"/>
      <c r="J843" s="11"/>
      <c r="K843"/>
      <c r="L843"/>
      <c r="M843" s="47"/>
      <c r="O843" s="37"/>
    </row>
    <row r="844" spans="2:15" s="1" customFormat="1" ht="12" customHeight="1">
      <c r="B844"/>
      <c r="C844"/>
      <c r="D844" s="6"/>
      <c r="E844" s="6"/>
      <c r="F844" s="6"/>
      <c r="G844"/>
      <c r="H844"/>
      <c r="I844"/>
      <c r="J844" s="11"/>
      <c r="K844"/>
      <c r="L844"/>
      <c r="M844" s="47"/>
      <c r="O844" s="37"/>
    </row>
    <row r="845" spans="2:15" s="1" customFormat="1" ht="12" customHeight="1">
      <c r="B845"/>
      <c r="C845"/>
      <c r="D845" s="6"/>
      <c r="E845" s="6"/>
      <c r="F845" s="6"/>
      <c r="G845"/>
      <c r="H845"/>
      <c r="I845"/>
      <c r="J845" s="11"/>
      <c r="K845"/>
      <c r="L845"/>
      <c r="M845" s="47"/>
      <c r="O845" s="37"/>
    </row>
    <row r="846" spans="2:15" s="1" customFormat="1" ht="12" customHeight="1">
      <c r="B846"/>
      <c r="C846"/>
      <c r="D846" s="6"/>
      <c r="E846" s="6"/>
      <c r="F846" s="6"/>
      <c r="G846"/>
      <c r="H846"/>
      <c r="I846"/>
      <c r="J846" s="11"/>
      <c r="K846"/>
      <c r="L846"/>
      <c r="M846" s="47"/>
      <c r="O846" s="37"/>
    </row>
    <row r="847" spans="2:15" s="1" customFormat="1" ht="12" customHeight="1">
      <c r="B847"/>
      <c r="C847"/>
      <c r="D847" s="6"/>
      <c r="E847" s="6"/>
      <c r="F847" s="6"/>
      <c r="G847"/>
      <c r="H847"/>
      <c r="I847"/>
      <c r="J847" s="11"/>
      <c r="K847"/>
      <c r="L847"/>
      <c r="M847" s="47"/>
      <c r="O847" s="37"/>
    </row>
    <row r="848" spans="2:15" s="1" customFormat="1" ht="12" customHeight="1">
      <c r="B848"/>
      <c r="C848"/>
      <c r="D848" s="6"/>
      <c r="E848" s="6"/>
      <c r="F848" s="6"/>
      <c r="G848"/>
      <c r="H848"/>
      <c r="I848"/>
      <c r="J848" s="11"/>
      <c r="K848"/>
      <c r="L848"/>
      <c r="M848" s="47"/>
      <c r="O848" s="37"/>
    </row>
    <row r="849" spans="2:15" s="1" customFormat="1" ht="12" customHeight="1">
      <c r="B849"/>
      <c r="C849"/>
      <c r="D849" s="6"/>
      <c r="E849" s="6"/>
      <c r="F849" s="6"/>
      <c r="G849"/>
      <c r="H849"/>
      <c r="I849"/>
      <c r="J849" s="11"/>
      <c r="K849"/>
      <c r="L849"/>
      <c r="M849" s="47"/>
      <c r="O849" s="37"/>
    </row>
    <row r="850" spans="2:15" s="1" customFormat="1" ht="12" customHeight="1">
      <c r="B850"/>
      <c r="C850"/>
      <c r="D850" s="6"/>
      <c r="E850" s="6"/>
      <c r="F850" s="6"/>
      <c r="G850"/>
      <c r="H850"/>
      <c r="I850"/>
      <c r="J850" s="11"/>
      <c r="K850"/>
      <c r="L850"/>
      <c r="M850" s="47"/>
      <c r="O850" s="37"/>
    </row>
    <row r="851" spans="2:15" s="1" customFormat="1" ht="12" customHeight="1">
      <c r="B851"/>
      <c r="C851"/>
      <c r="D851" s="6"/>
      <c r="E851" s="6"/>
      <c r="F851" s="6"/>
      <c r="G851"/>
      <c r="H851"/>
      <c r="I851"/>
      <c r="J851" s="11"/>
      <c r="K851"/>
      <c r="L851"/>
      <c r="M851" s="47"/>
      <c r="O851" s="37"/>
    </row>
    <row r="852" spans="2:15" s="1" customFormat="1" ht="12" customHeight="1">
      <c r="B852"/>
      <c r="C852"/>
      <c r="D852" s="6"/>
      <c r="E852" s="6"/>
      <c r="F852" s="6"/>
      <c r="G852"/>
      <c r="H852"/>
      <c r="I852"/>
      <c r="J852" s="11"/>
      <c r="K852"/>
      <c r="L852"/>
      <c r="M852" s="47"/>
      <c r="O852" s="37"/>
    </row>
    <row r="853" spans="2:15" s="1" customFormat="1" ht="12" customHeight="1">
      <c r="B853"/>
      <c r="C853"/>
      <c r="D853" s="6"/>
      <c r="E853" s="6"/>
      <c r="F853" s="6"/>
      <c r="G853"/>
      <c r="H853"/>
      <c r="I853"/>
      <c r="J853" s="11"/>
      <c r="K853"/>
      <c r="L853"/>
      <c r="M853" s="47"/>
      <c r="O853" s="37"/>
    </row>
    <row r="854" spans="2:15" s="1" customFormat="1" ht="12" customHeight="1">
      <c r="B854"/>
      <c r="C854"/>
      <c r="D854" s="6"/>
      <c r="E854" s="6"/>
      <c r="F854" s="6"/>
      <c r="G854"/>
      <c r="H854"/>
      <c r="I854"/>
      <c r="J854" s="11"/>
      <c r="K854"/>
      <c r="L854"/>
      <c r="M854" s="47"/>
      <c r="O854" s="37"/>
    </row>
    <row r="855" spans="2:15" s="1" customFormat="1" ht="12" customHeight="1">
      <c r="B855"/>
      <c r="C855"/>
      <c r="D855" s="6"/>
      <c r="E855" s="6"/>
      <c r="F855" s="6"/>
      <c r="G855"/>
      <c r="H855"/>
      <c r="I855"/>
      <c r="J855" s="11"/>
      <c r="K855"/>
      <c r="L855"/>
      <c r="M855" s="47"/>
      <c r="O855" s="37"/>
    </row>
    <row r="856" spans="2:15" s="1" customFormat="1" ht="12" customHeight="1">
      <c r="B856"/>
      <c r="C856"/>
      <c r="D856" s="6"/>
      <c r="E856" s="6"/>
      <c r="F856" s="6"/>
      <c r="G856"/>
      <c r="H856"/>
      <c r="I856"/>
      <c r="J856" s="11"/>
      <c r="K856"/>
      <c r="L856"/>
      <c r="M856" s="47"/>
      <c r="O856" s="37"/>
    </row>
    <row r="857" spans="2:15" s="1" customFormat="1" ht="12" customHeight="1">
      <c r="B857"/>
      <c r="C857"/>
      <c r="D857" s="6"/>
      <c r="E857" s="6"/>
      <c r="F857" s="6"/>
      <c r="G857"/>
      <c r="H857"/>
      <c r="I857"/>
      <c r="J857" s="11"/>
      <c r="K857"/>
      <c r="L857"/>
      <c r="M857" s="47"/>
      <c r="O857" s="37"/>
    </row>
    <row r="858" spans="2:15" s="1" customFormat="1" ht="12" customHeight="1">
      <c r="B858"/>
      <c r="C858"/>
      <c r="D858" s="6"/>
      <c r="E858" s="6"/>
      <c r="F858" s="6"/>
      <c r="G858"/>
      <c r="H858"/>
      <c r="I858"/>
      <c r="J858" s="11"/>
      <c r="K858"/>
      <c r="L858"/>
      <c r="M858" s="47"/>
      <c r="O858" s="37"/>
    </row>
    <row r="859" spans="2:15" s="1" customFormat="1" ht="12" customHeight="1">
      <c r="B859"/>
      <c r="C859"/>
      <c r="D859" s="6"/>
      <c r="E859" s="6"/>
      <c r="F859" s="6"/>
      <c r="G859"/>
      <c r="H859"/>
      <c r="I859"/>
      <c r="J859" s="11"/>
      <c r="K859"/>
      <c r="L859"/>
      <c r="M859" s="47"/>
      <c r="O859" s="37"/>
    </row>
    <row r="860" spans="2:15" s="1" customFormat="1" ht="12" customHeight="1">
      <c r="B860"/>
      <c r="C860"/>
      <c r="D860" s="6"/>
      <c r="E860" s="6"/>
      <c r="F860" s="6"/>
      <c r="G860"/>
      <c r="H860"/>
      <c r="I860"/>
      <c r="J860" s="11"/>
      <c r="K860"/>
      <c r="L860"/>
      <c r="M860" s="47"/>
      <c r="O860" s="37"/>
    </row>
    <row r="861" spans="2:15" s="1" customFormat="1" ht="12" customHeight="1">
      <c r="B861"/>
      <c r="C861"/>
      <c r="D861" s="6"/>
      <c r="E861" s="6"/>
      <c r="F861" s="6"/>
      <c r="G861"/>
      <c r="H861"/>
      <c r="I861"/>
      <c r="J861" s="11"/>
      <c r="K861"/>
      <c r="L861"/>
      <c r="M861" s="47"/>
      <c r="O861" s="37"/>
    </row>
    <row r="862" spans="2:15" s="1" customFormat="1" ht="12" customHeight="1">
      <c r="B862"/>
      <c r="C862"/>
      <c r="D862" s="6"/>
      <c r="E862" s="6"/>
      <c r="F862" s="6"/>
      <c r="G862"/>
      <c r="H862"/>
      <c r="I862"/>
      <c r="J862" s="11"/>
      <c r="K862"/>
      <c r="L862"/>
      <c r="M862" s="47"/>
      <c r="O862" s="37"/>
    </row>
    <row r="863" spans="2:15" s="1" customFormat="1" ht="12" customHeight="1">
      <c r="B863"/>
      <c r="C863"/>
      <c r="D863" s="6"/>
      <c r="E863" s="6"/>
      <c r="F863" s="6"/>
      <c r="G863"/>
      <c r="H863"/>
      <c r="I863"/>
      <c r="J863" s="11"/>
      <c r="K863"/>
      <c r="L863"/>
      <c r="M863" s="47"/>
      <c r="O863" s="37"/>
    </row>
    <row r="864" spans="2:15" s="1" customFormat="1" ht="12" customHeight="1">
      <c r="B864"/>
      <c r="C864"/>
      <c r="D864" s="6"/>
      <c r="E864" s="6"/>
      <c r="F864" s="6"/>
      <c r="G864"/>
      <c r="H864"/>
      <c r="I864"/>
      <c r="J864" s="11"/>
      <c r="K864"/>
      <c r="L864"/>
      <c r="M864" s="47"/>
      <c r="O864" s="37"/>
    </row>
    <row r="865" spans="2:15" s="1" customFormat="1" ht="12" customHeight="1">
      <c r="B865"/>
      <c r="C865"/>
      <c r="D865" s="6"/>
      <c r="E865" s="6"/>
      <c r="F865" s="6"/>
      <c r="G865"/>
      <c r="H865"/>
      <c r="I865"/>
      <c r="J865" s="11"/>
      <c r="K865"/>
      <c r="L865"/>
      <c r="M865" s="47"/>
      <c r="O865" s="37"/>
    </row>
    <row r="866" spans="2:15" s="1" customFormat="1" ht="12" customHeight="1">
      <c r="B866"/>
      <c r="C866"/>
      <c r="D866" s="6"/>
      <c r="E866" s="6"/>
      <c r="F866" s="6"/>
      <c r="G866"/>
      <c r="H866"/>
      <c r="I866"/>
      <c r="J866" s="11"/>
      <c r="K866"/>
      <c r="L866"/>
      <c r="M866" s="47"/>
      <c r="O866" s="37"/>
    </row>
    <row r="867" spans="2:15" s="1" customFormat="1" ht="12" customHeight="1">
      <c r="B867"/>
      <c r="C867"/>
      <c r="D867" s="6"/>
      <c r="E867" s="6"/>
      <c r="F867" s="6"/>
      <c r="G867"/>
      <c r="H867"/>
      <c r="I867"/>
      <c r="J867" s="11"/>
      <c r="K867"/>
      <c r="L867"/>
      <c r="M867" s="47"/>
      <c r="O867" s="37"/>
    </row>
    <row r="868" spans="2:15" s="1" customFormat="1" ht="12" customHeight="1">
      <c r="B868"/>
      <c r="C868"/>
      <c r="D868" s="6"/>
      <c r="E868" s="6"/>
      <c r="F868" s="6"/>
      <c r="G868"/>
      <c r="H868"/>
      <c r="I868"/>
      <c r="J868" s="11"/>
      <c r="K868"/>
      <c r="L868"/>
      <c r="M868" s="47"/>
      <c r="O868" s="37"/>
    </row>
    <row r="869" spans="2:15" s="1" customFormat="1" ht="12" customHeight="1">
      <c r="B869"/>
      <c r="C869"/>
      <c r="D869" s="6"/>
      <c r="E869" s="6"/>
      <c r="F869" s="6"/>
      <c r="G869"/>
      <c r="H869"/>
      <c r="I869"/>
      <c r="J869" s="11"/>
      <c r="K869"/>
      <c r="L869"/>
      <c r="M869" s="47"/>
      <c r="O869" s="37"/>
    </row>
    <row r="870" spans="2:15" s="1" customFormat="1" ht="12" customHeight="1">
      <c r="B870"/>
      <c r="C870"/>
      <c r="D870" s="6"/>
      <c r="E870" s="6"/>
      <c r="F870" s="6"/>
      <c r="G870"/>
      <c r="H870"/>
      <c r="I870"/>
      <c r="J870" s="11"/>
      <c r="K870"/>
      <c r="L870"/>
      <c r="M870" s="47"/>
      <c r="O870" s="37"/>
    </row>
    <row r="871" spans="2:15" s="1" customFormat="1" ht="12" customHeight="1">
      <c r="B871"/>
      <c r="C871"/>
      <c r="D871" s="6"/>
      <c r="E871" s="6"/>
      <c r="F871" s="6"/>
      <c r="G871"/>
      <c r="H871"/>
      <c r="I871"/>
      <c r="J871" s="11"/>
      <c r="K871"/>
      <c r="L871"/>
      <c r="M871" s="47"/>
      <c r="O871" s="37"/>
    </row>
    <row r="872" spans="2:15" s="1" customFormat="1" ht="12" customHeight="1">
      <c r="B872"/>
      <c r="C872"/>
      <c r="D872" s="6"/>
      <c r="E872" s="6"/>
      <c r="F872" s="6"/>
      <c r="G872"/>
      <c r="H872"/>
      <c r="I872"/>
      <c r="J872" s="11"/>
      <c r="K872"/>
      <c r="L872"/>
      <c r="M872" s="47"/>
      <c r="O872" s="37"/>
    </row>
    <row r="873" spans="2:15" s="1" customFormat="1" ht="12" customHeight="1">
      <c r="B873"/>
      <c r="C873"/>
      <c r="D873" s="6"/>
      <c r="E873" s="6"/>
      <c r="F873" s="6"/>
      <c r="G873"/>
      <c r="H873"/>
      <c r="I873"/>
      <c r="J873" s="11"/>
      <c r="K873"/>
      <c r="L873"/>
      <c r="M873" s="47"/>
      <c r="O873" s="37"/>
    </row>
    <row r="874" spans="2:15" s="1" customFormat="1" ht="12" customHeight="1">
      <c r="B874"/>
      <c r="C874"/>
      <c r="D874" s="6"/>
      <c r="E874" s="6"/>
      <c r="F874" s="6"/>
      <c r="G874"/>
      <c r="H874"/>
      <c r="I874"/>
      <c r="J874" s="11"/>
      <c r="K874"/>
      <c r="L874"/>
      <c r="M874" s="47"/>
      <c r="O874" s="37"/>
    </row>
    <row r="875" spans="2:15" s="1" customFormat="1" ht="12" customHeight="1">
      <c r="B875"/>
      <c r="C875"/>
      <c r="D875" s="6"/>
      <c r="E875" s="6"/>
      <c r="F875" s="6"/>
      <c r="G875"/>
      <c r="H875"/>
      <c r="I875"/>
      <c r="J875" s="11"/>
      <c r="K875"/>
      <c r="L875"/>
      <c r="M875" s="47"/>
      <c r="O875" s="37"/>
    </row>
    <row r="876" spans="2:15" s="1" customFormat="1" ht="12" customHeight="1">
      <c r="B876"/>
      <c r="C876"/>
      <c r="D876" s="6"/>
      <c r="E876" s="6"/>
      <c r="F876" s="6"/>
      <c r="G876"/>
      <c r="H876"/>
      <c r="I876"/>
      <c r="J876" s="11"/>
      <c r="K876"/>
      <c r="L876"/>
      <c r="M876" s="47"/>
      <c r="O876" s="37"/>
    </row>
    <row r="877" spans="2:15" s="1" customFormat="1" ht="12" customHeight="1">
      <c r="B877"/>
      <c r="C877"/>
      <c r="D877" s="6"/>
      <c r="E877" s="6"/>
      <c r="F877" s="6"/>
      <c r="G877"/>
      <c r="H877"/>
      <c r="I877"/>
      <c r="J877" s="11"/>
      <c r="K877"/>
      <c r="L877"/>
      <c r="M877" s="47"/>
      <c r="O877" s="37"/>
    </row>
    <row r="878" spans="2:15" s="1" customFormat="1" ht="12" customHeight="1">
      <c r="B878"/>
      <c r="C878"/>
      <c r="D878" s="6"/>
      <c r="E878" s="6"/>
      <c r="F878" s="6"/>
      <c r="G878"/>
      <c r="H878"/>
      <c r="I878"/>
      <c r="J878" s="11"/>
      <c r="K878"/>
      <c r="L878"/>
      <c r="M878" s="47"/>
      <c r="O878" s="37"/>
    </row>
    <row r="879" spans="2:15" s="1" customFormat="1" ht="12" customHeight="1">
      <c r="B879"/>
      <c r="C879"/>
      <c r="D879" s="6"/>
      <c r="E879" s="6"/>
      <c r="F879" s="6"/>
      <c r="G879"/>
      <c r="H879"/>
      <c r="I879"/>
      <c r="J879" s="11"/>
      <c r="K879"/>
      <c r="L879"/>
      <c r="M879" s="47"/>
      <c r="O879" s="37"/>
    </row>
    <row r="880" spans="2:15" s="1" customFormat="1" ht="12" customHeight="1">
      <c r="B880"/>
      <c r="C880"/>
      <c r="D880" s="6"/>
      <c r="E880" s="6"/>
      <c r="F880" s="6"/>
      <c r="G880"/>
      <c r="H880"/>
      <c r="I880"/>
      <c r="J880" s="11"/>
      <c r="K880"/>
      <c r="L880"/>
      <c r="M880" s="47"/>
      <c r="O880" s="37"/>
    </row>
    <row r="881" spans="2:15" s="1" customFormat="1" ht="12" customHeight="1">
      <c r="B881"/>
      <c r="C881"/>
      <c r="D881" s="6"/>
      <c r="E881" s="6"/>
      <c r="F881" s="6"/>
      <c r="G881"/>
      <c r="H881"/>
      <c r="I881"/>
      <c r="J881" s="11"/>
      <c r="K881"/>
      <c r="L881"/>
      <c r="M881" s="47"/>
      <c r="O881" s="37"/>
    </row>
    <row r="882" spans="2:15" s="1" customFormat="1" ht="12" customHeight="1">
      <c r="B882"/>
      <c r="C882"/>
      <c r="D882" s="6"/>
      <c r="E882" s="6"/>
      <c r="F882" s="6"/>
      <c r="G882"/>
      <c r="H882"/>
      <c r="I882"/>
      <c r="J882" s="11"/>
      <c r="K882"/>
      <c r="L882"/>
      <c r="M882" s="47"/>
      <c r="O882" s="37"/>
    </row>
    <row r="883" spans="2:15" s="1" customFormat="1" ht="12" customHeight="1">
      <c r="B883"/>
      <c r="C883"/>
      <c r="D883" s="6"/>
      <c r="E883" s="6"/>
      <c r="F883" s="6"/>
      <c r="G883"/>
      <c r="H883"/>
      <c r="I883"/>
      <c r="J883" s="11"/>
      <c r="K883"/>
      <c r="L883"/>
      <c r="M883" s="47"/>
      <c r="O883" s="37"/>
    </row>
    <row r="884" spans="2:15" s="1" customFormat="1" ht="12" customHeight="1">
      <c r="B884"/>
      <c r="C884"/>
      <c r="D884" s="6"/>
      <c r="E884" s="6"/>
      <c r="F884" s="6"/>
      <c r="G884"/>
      <c r="H884"/>
      <c r="I884"/>
      <c r="J884" s="11"/>
      <c r="K884"/>
      <c r="L884"/>
      <c r="M884" s="47"/>
      <c r="O884" s="37"/>
    </row>
    <row r="885" spans="2:15" s="1" customFormat="1" ht="12" customHeight="1">
      <c r="B885"/>
      <c r="C885"/>
      <c r="D885" s="6"/>
      <c r="E885" s="6"/>
      <c r="F885" s="6"/>
      <c r="G885"/>
      <c r="H885"/>
      <c r="I885"/>
      <c r="J885" s="11"/>
      <c r="K885"/>
      <c r="L885"/>
      <c r="M885" s="47"/>
      <c r="O885" s="37"/>
    </row>
    <row r="886" spans="2:15" s="1" customFormat="1" ht="12" customHeight="1">
      <c r="B886"/>
      <c r="C886"/>
      <c r="D886" s="6"/>
      <c r="E886" s="6"/>
      <c r="F886" s="6"/>
      <c r="G886"/>
      <c r="H886"/>
      <c r="I886"/>
      <c r="J886" s="11"/>
      <c r="K886"/>
      <c r="L886"/>
      <c r="M886" s="47"/>
      <c r="O886" s="37"/>
    </row>
    <row r="887" spans="2:15" s="1" customFormat="1" ht="12" customHeight="1">
      <c r="B887"/>
      <c r="C887"/>
      <c r="D887" s="6"/>
      <c r="E887" s="6"/>
      <c r="F887" s="6"/>
      <c r="G887"/>
      <c r="H887"/>
      <c r="I887"/>
      <c r="J887" s="11"/>
      <c r="K887"/>
      <c r="L887"/>
      <c r="M887" s="47"/>
      <c r="O887" s="37"/>
    </row>
    <row r="888" spans="2:15" s="1" customFormat="1" ht="12" customHeight="1">
      <c r="B888"/>
      <c r="C888"/>
      <c r="D888" s="6"/>
      <c r="E888" s="6"/>
      <c r="F888" s="6"/>
      <c r="G888"/>
      <c r="H888"/>
      <c r="I888"/>
      <c r="J888" s="11"/>
      <c r="K888"/>
      <c r="L888"/>
      <c r="M888" s="47"/>
      <c r="O888" s="37"/>
    </row>
    <row r="889" spans="2:15" s="1" customFormat="1" ht="12" customHeight="1">
      <c r="B889"/>
      <c r="C889"/>
      <c r="D889" s="6"/>
      <c r="E889" s="6"/>
      <c r="F889" s="6"/>
      <c r="G889"/>
      <c r="H889"/>
      <c r="I889"/>
      <c r="J889" s="11"/>
      <c r="K889"/>
      <c r="L889"/>
      <c r="M889" s="47"/>
      <c r="O889" s="37"/>
    </row>
    <row r="890" spans="2:15" s="1" customFormat="1" ht="12" customHeight="1">
      <c r="B890"/>
      <c r="C890"/>
      <c r="D890" s="6"/>
      <c r="E890" s="6"/>
      <c r="F890" s="6"/>
      <c r="G890"/>
      <c r="H890"/>
      <c r="I890"/>
      <c r="J890" s="11"/>
      <c r="K890"/>
      <c r="L890"/>
      <c r="M890" s="47"/>
      <c r="O890" s="37"/>
    </row>
    <row r="891" spans="2:15" s="1" customFormat="1" ht="12" customHeight="1">
      <c r="B891"/>
      <c r="C891"/>
      <c r="D891" s="6"/>
      <c r="E891" s="6"/>
      <c r="F891" s="6"/>
      <c r="G891"/>
      <c r="H891"/>
      <c r="I891"/>
      <c r="J891" s="11"/>
      <c r="K891"/>
      <c r="L891"/>
      <c r="M891" s="47"/>
      <c r="O891" s="37"/>
    </row>
    <row r="892" spans="2:15" s="1" customFormat="1" ht="12" customHeight="1">
      <c r="B892"/>
      <c r="C892"/>
      <c r="D892" s="6"/>
      <c r="E892" s="6"/>
      <c r="F892" s="6"/>
      <c r="G892"/>
      <c r="H892"/>
      <c r="I892"/>
      <c r="J892" s="11"/>
      <c r="K892"/>
      <c r="L892"/>
      <c r="M892" s="47"/>
      <c r="O892" s="37"/>
    </row>
    <row r="893" spans="2:15" s="1" customFormat="1" ht="12" customHeight="1">
      <c r="B893"/>
      <c r="C893"/>
      <c r="D893" s="6"/>
      <c r="E893" s="6"/>
      <c r="F893" s="6"/>
      <c r="G893"/>
      <c r="H893"/>
      <c r="I893"/>
      <c r="J893" s="11"/>
      <c r="K893"/>
      <c r="L893"/>
      <c r="M893" s="47"/>
      <c r="O893" s="37"/>
    </row>
    <row r="894" spans="2:15" s="1" customFormat="1" ht="12" customHeight="1">
      <c r="B894"/>
      <c r="C894"/>
      <c r="D894" s="6"/>
      <c r="E894" s="6"/>
      <c r="F894" s="6"/>
      <c r="G894"/>
      <c r="H894"/>
      <c r="I894"/>
      <c r="J894" s="11"/>
      <c r="K894"/>
      <c r="L894"/>
      <c r="M894" s="47"/>
      <c r="O894" s="37"/>
    </row>
    <row r="895" spans="2:15" s="1" customFormat="1" ht="12" customHeight="1">
      <c r="B895"/>
      <c r="C895"/>
      <c r="D895" s="6"/>
      <c r="E895" s="6"/>
      <c r="F895" s="6"/>
      <c r="G895"/>
      <c r="H895"/>
      <c r="I895"/>
      <c r="J895" s="11"/>
      <c r="K895"/>
      <c r="L895"/>
      <c r="M895" s="47"/>
      <c r="O895" s="37"/>
    </row>
    <row r="896" spans="2:15" s="1" customFormat="1" ht="12" customHeight="1">
      <c r="B896"/>
      <c r="C896"/>
      <c r="D896" s="6"/>
      <c r="E896" s="6"/>
      <c r="F896" s="6"/>
      <c r="G896"/>
      <c r="H896"/>
      <c r="I896"/>
      <c r="J896" s="11"/>
      <c r="K896"/>
      <c r="L896"/>
      <c r="M896" s="47"/>
      <c r="O896" s="37"/>
    </row>
    <row r="897" spans="2:15" s="1" customFormat="1" ht="12" customHeight="1">
      <c r="B897"/>
      <c r="C897"/>
      <c r="D897" s="6"/>
      <c r="E897" s="6"/>
      <c r="F897" s="6"/>
      <c r="G897"/>
      <c r="H897"/>
      <c r="I897"/>
      <c r="J897" s="11"/>
      <c r="K897"/>
      <c r="L897"/>
      <c r="M897" s="47"/>
      <c r="O897" s="37"/>
    </row>
    <row r="898" spans="2:15" s="1" customFormat="1" ht="12" customHeight="1">
      <c r="B898"/>
      <c r="C898"/>
      <c r="D898" s="6"/>
      <c r="E898" s="6"/>
      <c r="F898" s="6"/>
      <c r="G898"/>
      <c r="H898"/>
      <c r="I898"/>
      <c r="J898" s="11"/>
      <c r="K898"/>
      <c r="L898"/>
      <c r="M898" s="47"/>
      <c r="O898" s="37"/>
    </row>
    <row r="899" spans="2:15" s="1" customFormat="1" ht="12" customHeight="1">
      <c r="B899"/>
      <c r="C899"/>
      <c r="D899" s="6"/>
      <c r="E899" s="6"/>
      <c r="F899" s="6"/>
      <c r="G899"/>
      <c r="H899"/>
      <c r="I899"/>
      <c r="J899" s="11"/>
      <c r="K899"/>
      <c r="L899"/>
      <c r="M899" s="47"/>
      <c r="O899" s="37"/>
    </row>
    <row r="900" spans="2:15" s="1" customFormat="1" ht="12" customHeight="1">
      <c r="B900"/>
      <c r="C900"/>
      <c r="D900" s="6"/>
      <c r="E900" s="6"/>
      <c r="F900" s="6"/>
      <c r="G900"/>
      <c r="H900"/>
      <c r="I900"/>
      <c r="J900" s="11"/>
      <c r="K900"/>
      <c r="L900"/>
      <c r="M900" s="47"/>
      <c r="O900" s="37"/>
    </row>
    <row r="901" spans="2:15" s="1" customFormat="1" ht="12" customHeight="1">
      <c r="B901"/>
      <c r="C901"/>
      <c r="D901" s="6"/>
      <c r="E901" s="6"/>
      <c r="F901" s="6"/>
      <c r="G901"/>
      <c r="H901"/>
      <c r="I901"/>
      <c r="J901" s="11"/>
      <c r="K901"/>
      <c r="L901"/>
      <c r="M901" s="47"/>
      <c r="O901" s="37"/>
    </row>
    <row r="902" spans="2:15" s="1" customFormat="1" ht="12" customHeight="1">
      <c r="B902"/>
      <c r="C902"/>
      <c r="D902" s="6"/>
      <c r="E902" s="6"/>
      <c r="F902" s="6"/>
      <c r="G902"/>
      <c r="H902"/>
      <c r="I902"/>
      <c r="J902" s="11"/>
      <c r="K902"/>
      <c r="L902"/>
      <c r="M902" s="47"/>
      <c r="O902" s="37"/>
    </row>
    <row r="903" spans="2:15" s="1" customFormat="1" ht="12" customHeight="1">
      <c r="B903"/>
      <c r="C903"/>
      <c r="D903" s="6"/>
      <c r="E903" s="6"/>
      <c r="F903" s="6"/>
      <c r="G903"/>
      <c r="H903"/>
      <c r="I903"/>
      <c r="J903" s="11"/>
      <c r="K903"/>
      <c r="L903"/>
      <c r="M903" s="47"/>
      <c r="O903" s="37"/>
    </row>
    <row r="904" spans="2:15" s="1" customFormat="1" ht="12" customHeight="1">
      <c r="B904"/>
      <c r="C904"/>
      <c r="D904" s="6"/>
      <c r="E904" s="6"/>
      <c r="F904" s="6"/>
      <c r="G904"/>
      <c r="H904"/>
      <c r="I904"/>
      <c r="J904" s="11"/>
      <c r="K904"/>
      <c r="L904"/>
      <c r="M904" s="47"/>
      <c r="O904" s="37"/>
    </row>
    <row r="905" spans="2:15" s="1" customFormat="1" ht="12" customHeight="1">
      <c r="B905"/>
      <c r="C905"/>
      <c r="D905" s="6"/>
      <c r="E905" s="6"/>
      <c r="F905" s="6"/>
      <c r="G905"/>
      <c r="H905"/>
      <c r="I905"/>
      <c r="J905" s="11"/>
      <c r="K905"/>
      <c r="L905"/>
      <c r="M905" s="47"/>
      <c r="O905" s="37"/>
    </row>
    <row r="906" spans="2:15" s="1" customFormat="1" ht="12" customHeight="1">
      <c r="B906"/>
      <c r="C906"/>
      <c r="D906" s="6"/>
      <c r="E906" s="6"/>
      <c r="F906" s="6"/>
      <c r="G906"/>
      <c r="H906"/>
      <c r="I906"/>
      <c r="J906" s="11"/>
      <c r="K906"/>
      <c r="L906"/>
      <c r="M906" s="47"/>
      <c r="O906" s="37"/>
    </row>
    <row r="907" spans="2:15" s="1" customFormat="1" ht="12" customHeight="1">
      <c r="B907"/>
      <c r="C907"/>
      <c r="D907" s="6"/>
      <c r="E907" s="6"/>
      <c r="F907" s="6"/>
      <c r="G907"/>
      <c r="H907"/>
      <c r="I907"/>
      <c r="J907" s="11"/>
      <c r="K907"/>
      <c r="L907"/>
      <c r="M907" s="47"/>
      <c r="O907" s="37"/>
    </row>
    <row r="908" spans="2:15" s="1" customFormat="1" ht="12" customHeight="1">
      <c r="B908"/>
      <c r="C908"/>
      <c r="D908" s="6"/>
      <c r="E908" s="6"/>
      <c r="F908" s="6"/>
      <c r="G908"/>
      <c r="H908"/>
      <c r="I908"/>
      <c r="J908" s="11"/>
      <c r="K908"/>
      <c r="L908"/>
      <c r="M908" s="47"/>
      <c r="O908" s="37"/>
    </row>
    <row r="909" spans="2:15" s="1" customFormat="1" ht="12" customHeight="1">
      <c r="B909"/>
      <c r="C909"/>
      <c r="D909" s="6"/>
      <c r="E909" s="6"/>
      <c r="F909" s="6"/>
      <c r="G909"/>
      <c r="H909"/>
      <c r="I909"/>
      <c r="J909" s="11"/>
      <c r="K909"/>
      <c r="L909"/>
      <c r="M909" s="47"/>
      <c r="O909" s="37"/>
    </row>
    <row r="910" spans="2:15" s="1" customFormat="1" ht="12" customHeight="1">
      <c r="B910"/>
      <c r="C910"/>
      <c r="D910" s="6"/>
      <c r="E910" s="6"/>
      <c r="F910" s="6"/>
      <c r="G910"/>
      <c r="H910"/>
      <c r="I910"/>
      <c r="J910" s="11"/>
      <c r="K910"/>
      <c r="L910"/>
      <c r="M910" s="47"/>
      <c r="O910" s="37"/>
    </row>
    <row r="911" spans="2:15" s="1" customFormat="1" ht="12" customHeight="1">
      <c r="B911"/>
      <c r="C911"/>
      <c r="D911" s="6"/>
      <c r="E911" s="6"/>
      <c r="F911" s="6"/>
      <c r="G911"/>
      <c r="H911"/>
      <c r="I911"/>
      <c r="J911" s="11"/>
      <c r="K911"/>
      <c r="L911"/>
      <c r="M911" s="47"/>
      <c r="O911" s="37"/>
    </row>
    <row r="912" spans="2:15" s="1" customFormat="1" ht="12" customHeight="1">
      <c r="B912"/>
      <c r="C912"/>
      <c r="D912" s="6"/>
      <c r="E912" s="6"/>
      <c r="F912" s="6"/>
      <c r="G912"/>
      <c r="H912"/>
      <c r="I912"/>
      <c r="J912" s="11"/>
      <c r="K912"/>
      <c r="L912"/>
      <c r="M912" s="47"/>
      <c r="O912" s="37"/>
    </row>
    <row r="913" spans="2:15" s="1" customFormat="1" ht="12" customHeight="1">
      <c r="B913"/>
      <c r="C913"/>
      <c r="D913" s="6"/>
      <c r="E913" s="6"/>
      <c r="F913" s="6"/>
      <c r="G913"/>
      <c r="H913"/>
      <c r="I913"/>
      <c r="J913" s="11"/>
      <c r="K913"/>
      <c r="L913"/>
      <c r="M913" s="47"/>
      <c r="O913" s="37"/>
    </row>
    <row r="914" spans="2:15" s="1" customFormat="1" ht="12" customHeight="1">
      <c r="B914"/>
      <c r="C914"/>
      <c r="D914" s="6"/>
      <c r="E914" s="6"/>
      <c r="F914" s="6"/>
      <c r="G914"/>
      <c r="H914"/>
      <c r="I914"/>
      <c r="J914" s="11"/>
      <c r="K914"/>
      <c r="L914"/>
      <c r="M914" s="47"/>
      <c r="O914" s="37"/>
    </row>
    <row r="915" spans="2:15" s="1" customFormat="1" ht="12" customHeight="1">
      <c r="B915"/>
      <c r="C915"/>
      <c r="D915" s="6"/>
      <c r="E915" s="6"/>
      <c r="F915" s="6"/>
      <c r="G915"/>
      <c r="H915"/>
      <c r="I915"/>
      <c r="J915" s="11"/>
      <c r="K915"/>
      <c r="L915"/>
      <c r="M915" s="47"/>
      <c r="O915" s="37"/>
    </row>
    <row r="916" spans="2:15" s="1" customFormat="1" ht="12" customHeight="1">
      <c r="B916"/>
      <c r="C916"/>
      <c r="D916" s="6"/>
      <c r="E916" s="6"/>
      <c r="F916" s="6"/>
      <c r="G916"/>
      <c r="H916"/>
      <c r="I916"/>
      <c r="J916" s="11"/>
      <c r="K916"/>
      <c r="L916"/>
      <c r="M916" s="47"/>
      <c r="O916" s="37"/>
    </row>
    <row r="917" spans="2:15" s="1" customFormat="1" ht="12" customHeight="1">
      <c r="B917"/>
      <c r="C917"/>
      <c r="D917" s="6"/>
      <c r="E917" s="6"/>
      <c r="F917" s="6"/>
      <c r="G917"/>
      <c r="H917"/>
      <c r="I917"/>
      <c r="J917" s="11"/>
      <c r="K917"/>
      <c r="L917"/>
      <c r="M917" s="47"/>
      <c r="O917" s="37"/>
    </row>
    <row r="918" spans="2:15" s="1" customFormat="1" ht="12" customHeight="1">
      <c r="B918"/>
      <c r="C918"/>
      <c r="D918" s="6"/>
      <c r="E918" s="6"/>
      <c r="F918" s="6"/>
      <c r="G918"/>
      <c r="H918"/>
      <c r="I918"/>
      <c r="J918" s="11"/>
      <c r="K918"/>
      <c r="L918"/>
      <c r="M918" s="47"/>
      <c r="O918" s="37"/>
    </row>
    <row r="919" spans="2:15" s="1" customFormat="1" ht="12" customHeight="1">
      <c r="B919"/>
      <c r="C919"/>
      <c r="D919" s="6"/>
      <c r="E919" s="6"/>
      <c r="F919" s="6"/>
      <c r="G919"/>
      <c r="H919"/>
      <c r="I919"/>
      <c r="J919" s="11"/>
      <c r="K919"/>
      <c r="L919"/>
      <c r="M919" s="47"/>
      <c r="O919" s="37"/>
    </row>
    <row r="920" spans="2:15" s="1" customFormat="1" ht="12" customHeight="1">
      <c r="B920"/>
      <c r="C920"/>
      <c r="D920" s="6"/>
      <c r="E920" s="6"/>
      <c r="F920" s="6"/>
      <c r="G920"/>
      <c r="H920"/>
      <c r="I920"/>
      <c r="J920" s="11"/>
      <c r="K920"/>
      <c r="L920"/>
      <c r="M920" s="47"/>
      <c r="O920" s="37"/>
    </row>
    <row r="921" spans="2:15" s="1" customFormat="1" ht="12" customHeight="1">
      <c r="B921"/>
      <c r="C921"/>
      <c r="D921" s="6"/>
      <c r="E921" s="6"/>
      <c r="F921" s="6"/>
      <c r="G921"/>
      <c r="H921"/>
      <c r="I921"/>
      <c r="J921" s="11"/>
      <c r="K921"/>
      <c r="L921"/>
      <c r="M921" s="47"/>
      <c r="O921" s="37"/>
    </row>
    <row r="922" spans="2:15" s="1" customFormat="1" ht="12" customHeight="1">
      <c r="B922"/>
      <c r="C922"/>
      <c r="D922" s="6"/>
      <c r="E922" s="6"/>
      <c r="F922" s="6"/>
      <c r="G922"/>
      <c r="H922"/>
      <c r="I922"/>
      <c r="J922" s="11"/>
      <c r="K922"/>
      <c r="L922"/>
      <c r="M922" s="47"/>
      <c r="O922" s="37"/>
    </row>
    <row r="923" spans="2:15" s="1" customFormat="1" ht="12" customHeight="1">
      <c r="B923"/>
      <c r="C923"/>
      <c r="D923" s="6"/>
      <c r="E923" s="6"/>
      <c r="F923" s="6"/>
      <c r="G923"/>
      <c r="H923"/>
      <c r="I923"/>
      <c r="J923" s="11"/>
      <c r="K923"/>
      <c r="L923"/>
      <c r="M923" s="47"/>
      <c r="O923" s="37"/>
    </row>
    <row r="924" spans="2:15" s="1" customFormat="1" ht="12" customHeight="1">
      <c r="B924"/>
      <c r="C924"/>
      <c r="D924" s="6"/>
      <c r="E924" s="6"/>
      <c r="F924" s="6"/>
      <c r="G924"/>
      <c r="H924"/>
      <c r="I924"/>
      <c r="J924" s="11"/>
      <c r="K924"/>
      <c r="L924"/>
      <c r="M924" s="47"/>
      <c r="O924" s="37"/>
    </row>
    <row r="925" spans="2:15" s="1" customFormat="1" ht="12" customHeight="1">
      <c r="B925"/>
      <c r="C925"/>
      <c r="D925" s="6"/>
      <c r="E925" s="6"/>
      <c r="F925" s="6"/>
      <c r="G925"/>
      <c r="H925"/>
      <c r="I925"/>
      <c r="J925" s="11"/>
      <c r="K925"/>
      <c r="L925"/>
      <c r="M925" s="47"/>
      <c r="O925" s="37"/>
    </row>
    <row r="926" spans="2:15" s="1" customFormat="1" ht="12" customHeight="1">
      <c r="B926"/>
      <c r="C926"/>
      <c r="D926" s="6"/>
      <c r="E926" s="6"/>
      <c r="F926" s="6"/>
      <c r="G926"/>
      <c r="H926"/>
      <c r="I926"/>
      <c r="J926" s="11"/>
      <c r="K926"/>
      <c r="L926"/>
      <c r="M926" s="47"/>
      <c r="O926" s="37"/>
    </row>
    <row r="927" spans="2:15" s="1" customFormat="1" ht="12" customHeight="1">
      <c r="B927"/>
      <c r="C927"/>
      <c r="D927" s="6"/>
      <c r="E927" s="6"/>
      <c r="F927" s="6"/>
      <c r="G927"/>
      <c r="H927"/>
      <c r="I927"/>
      <c r="J927" s="11"/>
      <c r="K927"/>
      <c r="L927"/>
      <c r="M927" s="47"/>
      <c r="O927" s="37"/>
    </row>
    <row r="928" spans="2:15" s="1" customFormat="1" ht="12" customHeight="1">
      <c r="B928"/>
      <c r="C928"/>
      <c r="D928" s="6"/>
      <c r="E928" s="6"/>
      <c r="F928" s="6"/>
      <c r="G928"/>
      <c r="H928"/>
      <c r="I928"/>
      <c r="J928" s="11"/>
      <c r="K928"/>
      <c r="L928"/>
      <c r="M928" s="47"/>
      <c r="O928" s="37"/>
    </row>
    <row r="929" spans="2:15" s="1" customFormat="1" ht="12" customHeight="1">
      <c r="B929"/>
      <c r="C929"/>
      <c r="D929" s="6"/>
      <c r="E929" s="6"/>
      <c r="F929" s="6"/>
      <c r="G929"/>
      <c r="H929"/>
      <c r="I929"/>
      <c r="J929" s="11"/>
      <c r="K929"/>
      <c r="L929"/>
      <c r="M929" s="47"/>
      <c r="O929" s="37"/>
    </row>
    <row r="930" spans="2:15" s="1" customFormat="1" ht="12" customHeight="1">
      <c r="B930"/>
      <c r="C930"/>
      <c r="D930" s="6"/>
      <c r="E930" s="6"/>
      <c r="F930" s="6"/>
      <c r="G930"/>
      <c r="H930"/>
      <c r="I930"/>
      <c r="J930" s="11"/>
      <c r="K930"/>
      <c r="L930"/>
      <c r="M930" s="47"/>
      <c r="O930" s="37"/>
    </row>
    <row r="931" spans="2:15" s="1" customFormat="1" ht="12" customHeight="1">
      <c r="B931"/>
      <c r="C931"/>
      <c r="D931" s="6"/>
      <c r="E931" s="6"/>
      <c r="F931" s="6"/>
      <c r="G931"/>
      <c r="H931"/>
      <c r="I931"/>
      <c r="J931" s="11"/>
      <c r="K931"/>
      <c r="L931"/>
      <c r="M931" s="47"/>
      <c r="O931" s="37"/>
    </row>
    <row r="932" spans="2:15" s="1" customFormat="1" ht="12" customHeight="1">
      <c r="B932"/>
      <c r="C932"/>
      <c r="D932" s="6"/>
      <c r="E932" s="6"/>
      <c r="F932" s="6"/>
      <c r="G932"/>
      <c r="H932"/>
      <c r="I932"/>
      <c r="J932" s="11"/>
      <c r="K932"/>
      <c r="L932"/>
      <c r="M932" s="47"/>
      <c r="O932" s="37"/>
    </row>
    <row r="933" spans="2:15" s="1" customFormat="1" ht="12" customHeight="1">
      <c r="B933"/>
      <c r="C933"/>
      <c r="D933" s="6"/>
      <c r="E933" s="6"/>
      <c r="F933" s="6"/>
      <c r="G933"/>
      <c r="H933"/>
      <c r="I933"/>
      <c r="J933" s="11"/>
      <c r="K933"/>
      <c r="L933"/>
      <c r="M933" s="47"/>
      <c r="O933" s="37"/>
    </row>
    <row r="934" spans="2:15" s="1" customFormat="1" ht="12" customHeight="1">
      <c r="B934"/>
      <c r="C934"/>
      <c r="D934" s="6"/>
      <c r="E934" s="6"/>
      <c r="F934" s="6"/>
      <c r="G934"/>
      <c r="H934"/>
      <c r="I934"/>
      <c r="J934" s="11"/>
      <c r="K934"/>
      <c r="L934"/>
      <c r="M934" s="47"/>
      <c r="O934" s="37"/>
    </row>
    <row r="935" spans="2:15" s="1" customFormat="1" ht="12" customHeight="1">
      <c r="B935"/>
      <c r="C935"/>
      <c r="D935" s="6"/>
      <c r="E935" s="6"/>
      <c r="F935" s="6"/>
      <c r="G935"/>
      <c r="H935"/>
      <c r="I935"/>
      <c r="J935" s="11"/>
      <c r="K935"/>
      <c r="L935"/>
      <c r="M935" s="47"/>
      <c r="O935" s="37"/>
    </row>
    <row r="936" spans="2:15" s="1" customFormat="1" ht="12" customHeight="1">
      <c r="B936"/>
      <c r="C936"/>
      <c r="D936" s="6"/>
      <c r="E936" s="6"/>
      <c r="F936" s="6"/>
      <c r="G936"/>
      <c r="H936"/>
      <c r="I936"/>
      <c r="J936" s="11"/>
      <c r="K936"/>
      <c r="L936"/>
      <c r="M936" s="47"/>
      <c r="O936" s="37"/>
    </row>
    <row r="937" spans="2:15" s="1" customFormat="1" ht="12" customHeight="1">
      <c r="B937"/>
      <c r="C937"/>
      <c r="D937" s="6"/>
      <c r="E937" s="6"/>
      <c r="F937" s="6"/>
      <c r="G937"/>
      <c r="H937"/>
      <c r="I937"/>
      <c r="J937" s="11"/>
      <c r="K937"/>
      <c r="L937"/>
      <c r="M937" s="47"/>
      <c r="O937" s="37"/>
    </row>
    <row r="938" spans="2:15" s="1" customFormat="1" ht="12" customHeight="1">
      <c r="B938"/>
      <c r="C938"/>
      <c r="D938" s="6"/>
      <c r="E938" s="6"/>
      <c r="F938" s="6"/>
      <c r="G938"/>
      <c r="H938"/>
      <c r="I938"/>
      <c r="J938" s="11"/>
      <c r="K938"/>
      <c r="L938"/>
      <c r="M938" s="47"/>
      <c r="O938" s="37"/>
    </row>
    <row r="939" spans="2:15" s="1" customFormat="1" ht="12" customHeight="1">
      <c r="B939"/>
      <c r="C939"/>
      <c r="D939" s="6"/>
      <c r="E939" s="6"/>
      <c r="F939" s="6"/>
      <c r="G939"/>
      <c r="H939"/>
      <c r="I939"/>
      <c r="J939" s="11"/>
      <c r="K939"/>
      <c r="L939"/>
      <c r="M939" s="47"/>
      <c r="O939" s="37"/>
    </row>
    <row r="940" spans="2:15" s="1" customFormat="1" ht="12" customHeight="1">
      <c r="B940"/>
      <c r="C940"/>
      <c r="D940" s="6"/>
      <c r="E940" s="6"/>
      <c r="F940" s="6"/>
      <c r="G940"/>
      <c r="H940"/>
      <c r="I940"/>
      <c r="J940" s="11"/>
      <c r="K940"/>
      <c r="L940"/>
      <c r="M940" s="47"/>
      <c r="O940" s="37"/>
    </row>
    <row r="941" spans="2:15" s="1" customFormat="1" ht="12" customHeight="1">
      <c r="B941"/>
      <c r="C941"/>
      <c r="D941" s="6"/>
      <c r="E941" s="6"/>
      <c r="F941" s="6"/>
      <c r="G941"/>
      <c r="H941"/>
      <c r="I941"/>
      <c r="J941" s="11"/>
      <c r="K941"/>
      <c r="L941"/>
      <c r="M941" s="47"/>
      <c r="O941" s="37"/>
    </row>
    <row r="942" spans="2:15" s="1" customFormat="1" ht="12" customHeight="1">
      <c r="B942"/>
      <c r="C942"/>
      <c r="D942" s="6"/>
      <c r="E942" s="6"/>
      <c r="F942" s="6"/>
      <c r="G942"/>
      <c r="H942"/>
      <c r="I942"/>
      <c r="J942" s="11"/>
      <c r="K942"/>
      <c r="L942"/>
      <c r="M942" s="47"/>
      <c r="O942" s="37"/>
    </row>
    <row r="943" spans="2:15" s="1" customFormat="1" ht="12" customHeight="1">
      <c r="B943"/>
      <c r="C943"/>
      <c r="D943" s="6"/>
      <c r="E943" s="6"/>
      <c r="F943" s="6"/>
      <c r="G943"/>
      <c r="H943"/>
      <c r="I943"/>
      <c r="J943" s="11"/>
      <c r="K943"/>
      <c r="L943"/>
      <c r="M943" s="47"/>
      <c r="O943" s="37"/>
    </row>
    <row r="944" spans="2:15" s="1" customFormat="1" ht="12" customHeight="1">
      <c r="B944"/>
      <c r="C944"/>
      <c r="D944" s="6"/>
      <c r="E944" s="6"/>
      <c r="F944" s="6"/>
      <c r="G944"/>
      <c r="H944"/>
      <c r="I944"/>
      <c r="J944" s="11"/>
      <c r="K944"/>
      <c r="L944"/>
      <c r="M944" s="47"/>
      <c r="O944" s="37"/>
    </row>
    <row r="945" spans="2:15" s="1" customFormat="1" ht="12" customHeight="1">
      <c r="B945"/>
      <c r="C945"/>
      <c r="D945" s="6"/>
      <c r="E945" s="6"/>
      <c r="F945" s="6"/>
      <c r="G945"/>
      <c r="H945"/>
      <c r="I945"/>
      <c r="J945" s="11"/>
      <c r="K945"/>
      <c r="L945"/>
      <c r="M945" s="47"/>
      <c r="O945" s="37"/>
    </row>
    <row r="946" spans="2:15" s="1" customFormat="1" ht="12" customHeight="1">
      <c r="B946"/>
      <c r="C946"/>
      <c r="D946" s="6"/>
      <c r="E946" s="6"/>
      <c r="F946" s="6"/>
      <c r="G946"/>
      <c r="H946"/>
      <c r="I946"/>
      <c r="J946" s="11"/>
      <c r="K946"/>
      <c r="L946"/>
      <c r="M946" s="47"/>
      <c r="O946" s="37"/>
    </row>
    <row r="947" spans="2:15" s="1" customFormat="1" ht="12" customHeight="1">
      <c r="B947"/>
      <c r="C947"/>
      <c r="D947" s="6"/>
      <c r="E947" s="6"/>
      <c r="F947" s="6"/>
      <c r="G947"/>
      <c r="H947"/>
      <c r="I947"/>
      <c r="J947" s="11"/>
      <c r="K947"/>
      <c r="L947"/>
      <c r="M947" s="47"/>
      <c r="O947" s="37"/>
    </row>
    <row r="948" spans="2:15" s="1" customFormat="1" ht="12" customHeight="1">
      <c r="B948"/>
      <c r="C948"/>
      <c r="D948" s="6"/>
      <c r="E948" s="6"/>
      <c r="F948" s="6"/>
      <c r="G948"/>
      <c r="H948"/>
      <c r="I948"/>
      <c r="J948" s="11"/>
      <c r="K948"/>
      <c r="L948"/>
      <c r="M948" s="47"/>
      <c r="O948" s="37"/>
    </row>
    <row r="949" spans="2:15" s="1" customFormat="1" ht="12" customHeight="1">
      <c r="B949"/>
      <c r="C949"/>
      <c r="D949" s="6"/>
      <c r="E949" s="6"/>
      <c r="F949" s="6"/>
      <c r="G949"/>
      <c r="H949"/>
      <c r="I949"/>
      <c r="J949" s="11"/>
      <c r="K949"/>
      <c r="L949"/>
      <c r="M949" s="47"/>
      <c r="O949" s="37"/>
    </row>
    <row r="950" spans="2:15" s="1" customFormat="1" ht="12" customHeight="1">
      <c r="B950"/>
      <c r="C950"/>
      <c r="D950" s="6"/>
      <c r="E950" s="6"/>
      <c r="F950" s="6"/>
      <c r="G950"/>
      <c r="H950"/>
      <c r="I950"/>
      <c r="J950" s="11"/>
      <c r="K950"/>
      <c r="L950"/>
      <c r="M950" s="47"/>
      <c r="O950" s="37"/>
    </row>
    <row r="951" spans="2:15" s="1" customFormat="1" ht="12" customHeight="1">
      <c r="B951"/>
      <c r="C951"/>
      <c r="D951" s="6"/>
      <c r="E951" s="6"/>
      <c r="F951" s="6"/>
      <c r="G951"/>
      <c r="H951"/>
      <c r="I951"/>
      <c r="J951" s="11"/>
      <c r="K951"/>
      <c r="L951"/>
      <c r="M951" s="47"/>
      <c r="O951" s="37"/>
    </row>
    <row r="952" spans="2:15" s="1" customFormat="1" ht="12" customHeight="1">
      <c r="B952"/>
      <c r="C952"/>
      <c r="D952" s="6"/>
      <c r="E952" s="6"/>
      <c r="F952" s="6"/>
      <c r="G952"/>
      <c r="H952"/>
      <c r="I952"/>
      <c r="J952" s="11"/>
      <c r="K952"/>
      <c r="L952"/>
      <c r="M952" s="47"/>
      <c r="O952" s="37"/>
    </row>
    <row r="953" spans="2:15" s="1" customFormat="1" ht="12" customHeight="1">
      <c r="B953"/>
      <c r="C953"/>
      <c r="D953" s="6"/>
      <c r="E953" s="6"/>
      <c r="F953" s="6"/>
      <c r="G953"/>
      <c r="H953"/>
      <c r="I953"/>
      <c r="J953" s="11"/>
      <c r="K953"/>
      <c r="L953"/>
      <c r="M953" s="47"/>
      <c r="O953" s="37"/>
    </row>
    <row r="954" spans="2:15" s="1" customFormat="1" ht="12" customHeight="1">
      <c r="B954"/>
      <c r="C954"/>
      <c r="D954" s="6"/>
      <c r="E954" s="6"/>
      <c r="F954" s="6"/>
      <c r="G954"/>
      <c r="H954"/>
      <c r="I954"/>
      <c r="J954" s="11"/>
      <c r="K954"/>
      <c r="L954"/>
      <c r="M954" s="47"/>
      <c r="O954" s="37"/>
    </row>
    <row r="955" spans="2:15" s="1" customFormat="1" ht="12" customHeight="1">
      <c r="B955"/>
      <c r="C955"/>
      <c r="D955" s="6"/>
      <c r="E955" s="6"/>
      <c r="F955" s="6"/>
      <c r="G955"/>
      <c r="H955"/>
      <c r="I955"/>
      <c r="J955" s="11"/>
      <c r="K955"/>
      <c r="L955"/>
      <c r="M955" s="47"/>
      <c r="O955" s="37"/>
    </row>
    <row r="956" spans="2:15" s="1" customFormat="1" ht="12" customHeight="1">
      <c r="B956"/>
      <c r="C956"/>
      <c r="D956" s="6"/>
      <c r="E956" s="6"/>
      <c r="F956" s="6"/>
      <c r="G956"/>
      <c r="H956"/>
      <c r="I956"/>
      <c r="J956" s="11"/>
      <c r="K956"/>
      <c r="L956"/>
      <c r="M956" s="47"/>
      <c r="O956" s="37"/>
    </row>
    <row r="957" spans="2:15" s="1" customFormat="1" ht="12" customHeight="1">
      <c r="B957"/>
      <c r="C957"/>
      <c r="D957" s="6"/>
      <c r="E957" s="6"/>
      <c r="F957" s="6"/>
      <c r="G957"/>
      <c r="H957"/>
      <c r="I957"/>
      <c r="J957" s="11"/>
      <c r="K957"/>
      <c r="L957"/>
      <c r="M957" s="47"/>
      <c r="O957" s="37"/>
    </row>
    <row r="958" spans="2:15" s="1" customFormat="1" ht="12" customHeight="1">
      <c r="B958"/>
      <c r="C958"/>
      <c r="D958" s="6"/>
      <c r="E958" s="6"/>
      <c r="F958" s="6"/>
      <c r="G958"/>
      <c r="H958"/>
      <c r="I958"/>
      <c r="J958" s="11"/>
      <c r="K958"/>
      <c r="L958"/>
      <c r="M958" s="47"/>
      <c r="O958" s="37"/>
    </row>
    <row r="959" spans="2:15" s="1" customFormat="1" ht="12" customHeight="1">
      <c r="B959"/>
      <c r="C959"/>
      <c r="D959" s="6"/>
      <c r="E959" s="6"/>
      <c r="F959" s="6"/>
      <c r="G959"/>
      <c r="H959"/>
      <c r="I959"/>
      <c r="J959" s="11"/>
      <c r="K959"/>
      <c r="L959"/>
      <c r="M959" s="47"/>
      <c r="O959" s="37"/>
    </row>
    <row r="960" spans="2:15" s="1" customFormat="1" ht="12" customHeight="1">
      <c r="B960"/>
      <c r="C960"/>
      <c r="D960" s="6"/>
      <c r="E960" s="6"/>
      <c r="F960" s="6"/>
      <c r="G960"/>
      <c r="H960"/>
      <c r="I960"/>
      <c r="J960" s="11"/>
      <c r="K960"/>
      <c r="L960"/>
      <c r="M960" s="47"/>
      <c r="O960" s="37"/>
    </row>
    <row r="961" spans="2:15" s="1" customFormat="1" ht="12" customHeight="1">
      <c r="B961"/>
      <c r="C961"/>
      <c r="D961" s="6"/>
      <c r="E961" s="6"/>
      <c r="F961" s="6"/>
      <c r="G961"/>
      <c r="H961"/>
      <c r="I961"/>
      <c r="J961" s="11"/>
      <c r="K961"/>
      <c r="L961"/>
      <c r="M961" s="47"/>
      <c r="O961" s="37"/>
    </row>
    <row r="962" spans="2:15" s="1" customFormat="1" ht="12" customHeight="1">
      <c r="B962"/>
      <c r="C962"/>
      <c r="D962" s="6"/>
      <c r="E962" s="6"/>
      <c r="F962" s="6"/>
      <c r="G962"/>
      <c r="H962"/>
      <c r="I962"/>
      <c r="J962" s="11"/>
      <c r="K962"/>
      <c r="L962"/>
      <c r="M962" s="47"/>
      <c r="O962" s="37"/>
    </row>
    <row r="963" spans="2:15" s="1" customFormat="1" ht="12" customHeight="1">
      <c r="B963"/>
      <c r="C963"/>
      <c r="D963" s="6"/>
      <c r="E963" s="6"/>
      <c r="F963" s="6"/>
      <c r="G963"/>
      <c r="H963"/>
      <c r="I963"/>
      <c r="J963" s="11"/>
      <c r="K963"/>
      <c r="L963"/>
      <c r="M963" s="47"/>
      <c r="O963" s="37"/>
    </row>
    <row r="964" spans="2:15" s="1" customFormat="1" ht="12" customHeight="1">
      <c r="B964"/>
      <c r="C964"/>
      <c r="D964" s="6"/>
      <c r="E964" s="6"/>
      <c r="F964" s="6"/>
      <c r="G964"/>
      <c r="H964"/>
      <c r="I964"/>
      <c r="J964" s="11"/>
      <c r="K964"/>
      <c r="L964"/>
      <c r="M964" s="47"/>
      <c r="O964" s="37"/>
    </row>
    <row r="965" spans="2:15" s="1" customFormat="1" ht="12" customHeight="1">
      <c r="B965"/>
      <c r="C965"/>
      <c r="D965" s="6"/>
      <c r="E965" s="6"/>
      <c r="F965" s="6"/>
      <c r="G965"/>
      <c r="H965"/>
      <c r="I965"/>
      <c r="J965" s="11"/>
      <c r="K965"/>
      <c r="L965"/>
      <c r="M965" s="47"/>
      <c r="O965" s="37"/>
    </row>
    <row r="966" spans="2:15" s="1" customFormat="1" ht="12" customHeight="1">
      <c r="B966"/>
      <c r="C966"/>
      <c r="D966" s="6"/>
      <c r="E966" s="6"/>
      <c r="F966" s="6"/>
      <c r="G966"/>
      <c r="H966"/>
      <c r="I966"/>
      <c r="J966" s="11"/>
      <c r="K966"/>
      <c r="L966"/>
      <c r="M966" s="47"/>
      <c r="O966" s="37"/>
    </row>
    <row r="967" spans="2:15" s="1" customFormat="1" ht="12" customHeight="1">
      <c r="B967"/>
      <c r="C967"/>
      <c r="D967" s="6"/>
      <c r="E967" s="6"/>
      <c r="F967" s="6"/>
      <c r="G967"/>
      <c r="H967"/>
      <c r="I967"/>
      <c r="J967" s="11"/>
      <c r="K967"/>
      <c r="L967"/>
      <c r="M967" s="47"/>
      <c r="O967" s="37"/>
    </row>
    <row r="968" spans="2:15" s="1" customFormat="1" ht="12" customHeight="1">
      <c r="B968"/>
      <c r="C968"/>
      <c r="D968" s="6"/>
      <c r="E968" s="6"/>
      <c r="F968" s="6"/>
      <c r="G968"/>
      <c r="H968"/>
      <c r="I968"/>
      <c r="J968" s="11"/>
      <c r="K968"/>
      <c r="L968"/>
      <c r="M968" s="47"/>
      <c r="O968" s="37"/>
    </row>
    <row r="969" spans="2:15" s="1" customFormat="1" ht="12" customHeight="1">
      <c r="B969"/>
      <c r="C969"/>
      <c r="D969" s="6"/>
      <c r="E969" s="6"/>
      <c r="F969" s="6"/>
      <c r="G969"/>
      <c r="H969"/>
      <c r="I969"/>
      <c r="J969" s="11"/>
      <c r="K969"/>
      <c r="L969"/>
      <c r="M969" s="47"/>
      <c r="O969" s="37"/>
    </row>
    <row r="970" spans="2:15" s="1" customFormat="1" ht="12" customHeight="1">
      <c r="B970"/>
      <c r="C970"/>
      <c r="D970" s="6"/>
      <c r="E970" s="6"/>
      <c r="F970" s="6"/>
      <c r="G970"/>
      <c r="H970"/>
      <c r="I970"/>
      <c r="J970" s="11"/>
      <c r="K970"/>
      <c r="L970"/>
      <c r="M970" s="47"/>
      <c r="O970" s="37"/>
    </row>
    <row r="971" spans="2:15" s="1" customFormat="1" ht="12" customHeight="1">
      <c r="B971"/>
      <c r="C971"/>
      <c r="D971" s="6"/>
      <c r="E971" s="6"/>
      <c r="F971" s="6"/>
      <c r="G971"/>
      <c r="H971"/>
      <c r="I971"/>
      <c r="J971" s="11"/>
      <c r="K971"/>
      <c r="L971"/>
      <c r="M971" s="47"/>
      <c r="O971" s="37"/>
    </row>
    <row r="972" spans="2:15" s="1" customFormat="1" ht="12" customHeight="1">
      <c r="B972"/>
      <c r="C972"/>
      <c r="D972" s="6"/>
      <c r="E972" s="6"/>
      <c r="F972" s="6"/>
      <c r="G972"/>
      <c r="H972"/>
      <c r="I972"/>
      <c r="J972" s="11"/>
      <c r="K972"/>
      <c r="L972"/>
      <c r="M972" s="47"/>
      <c r="O972" s="37"/>
    </row>
    <row r="973" spans="2:15" s="1" customFormat="1" ht="12" customHeight="1">
      <c r="B973"/>
      <c r="C973"/>
      <c r="D973" s="6"/>
      <c r="E973" s="6"/>
      <c r="F973" s="6"/>
      <c r="G973"/>
      <c r="H973"/>
      <c r="I973"/>
      <c r="J973" s="11"/>
      <c r="K973"/>
      <c r="L973"/>
      <c r="M973" s="47"/>
      <c r="O973" s="37"/>
    </row>
    <row r="974" spans="2:15" s="1" customFormat="1" ht="12" customHeight="1">
      <c r="B974"/>
      <c r="C974"/>
      <c r="D974" s="6"/>
      <c r="E974" s="6"/>
      <c r="F974" s="6"/>
      <c r="G974"/>
      <c r="H974"/>
      <c r="I974"/>
      <c r="J974" s="11"/>
      <c r="K974"/>
      <c r="L974"/>
      <c r="M974" s="47"/>
      <c r="O974" s="37"/>
    </row>
    <row r="975" spans="2:15" s="1" customFormat="1" ht="12" customHeight="1">
      <c r="B975"/>
      <c r="C975"/>
      <c r="D975" s="6"/>
      <c r="E975" s="6"/>
      <c r="F975" s="6"/>
      <c r="G975"/>
      <c r="H975"/>
      <c r="I975"/>
      <c r="J975" s="11"/>
      <c r="K975"/>
      <c r="L975"/>
      <c r="M975" s="47"/>
      <c r="O975" s="37"/>
    </row>
    <row r="976" spans="2:15" s="1" customFormat="1" ht="12" customHeight="1">
      <c r="B976"/>
      <c r="C976"/>
      <c r="D976" s="6"/>
      <c r="E976" s="6"/>
      <c r="F976" s="6"/>
      <c r="G976"/>
      <c r="H976"/>
      <c r="I976"/>
      <c r="J976" s="11"/>
      <c r="K976"/>
      <c r="L976"/>
      <c r="M976" s="47"/>
      <c r="O976" s="37"/>
    </row>
    <row r="977" spans="2:15" s="1" customFormat="1" ht="12" customHeight="1">
      <c r="B977"/>
      <c r="C977"/>
      <c r="D977" s="6"/>
      <c r="E977" s="6"/>
      <c r="F977" s="6"/>
      <c r="G977"/>
      <c r="H977"/>
      <c r="I977"/>
      <c r="J977" s="11"/>
      <c r="K977"/>
      <c r="L977"/>
      <c r="M977" s="47"/>
      <c r="O977" s="37"/>
    </row>
    <row r="978" spans="2:15" s="1" customFormat="1" ht="12" customHeight="1">
      <c r="B978"/>
      <c r="C978"/>
      <c r="D978" s="6"/>
      <c r="E978" s="6"/>
      <c r="F978" s="6"/>
      <c r="G978"/>
      <c r="H978"/>
      <c r="I978"/>
      <c r="J978" s="11"/>
      <c r="K978"/>
      <c r="L978"/>
      <c r="M978" s="47"/>
      <c r="O978" s="37"/>
    </row>
    <row r="979" spans="2:15" s="1" customFormat="1" ht="12" customHeight="1">
      <c r="B979"/>
      <c r="C979"/>
      <c r="D979" s="6"/>
      <c r="E979" s="6"/>
      <c r="F979" s="6"/>
      <c r="G979"/>
      <c r="H979"/>
      <c r="I979"/>
      <c r="J979" s="11"/>
      <c r="K979"/>
      <c r="L979"/>
      <c r="M979" s="47"/>
      <c r="O979" s="37"/>
    </row>
    <row r="980" spans="2:15" s="1" customFormat="1" ht="12" customHeight="1">
      <c r="B980"/>
      <c r="C980"/>
      <c r="D980" s="6"/>
      <c r="E980" s="6"/>
      <c r="F980" s="6"/>
      <c r="G980"/>
      <c r="H980"/>
      <c r="I980"/>
      <c r="J980" s="11"/>
      <c r="K980"/>
      <c r="L980"/>
      <c r="M980" s="47"/>
      <c r="O980" s="37"/>
    </row>
    <row r="981" spans="2:15" s="1" customFormat="1" ht="12" customHeight="1">
      <c r="B981"/>
      <c r="C981"/>
      <c r="D981" s="6"/>
      <c r="E981" s="6"/>
      <c r="F981" s="6"/>
      <c r="G981"/>
      <c r="H981"/>
      <c r="I981"/>
      <c r="J981" s="11"/>
      <c r="K981"/>
      <c r="L981"/>
      <c r="M981" s="47"/>
      <c r="O981" s="37"/>
    </row>
    <row r="982" spans="2:15" s="1" customFormat="1" ht="12" customHeight="1">
      <c r="B982"/>
      <c r="C982"/>
      <c r="D982" s="6"/>
      <c r="E982" s="6"/>
      <c r="F982" s="6"/>
      <c r="G982"/>
      <c r="H982"/>
      <c r="I982"/>
      <c r="J982" s="11"/>
      <c r="K982"/>
      <c r="L982"/>
      <c r="M982" s="47"/>
      <c r="O982" s="37"/>
    </row>
    <row r="983" spans="2:15" s="1" customFormat="1" ht="12" customHeight="1">
      <c r="B983"/>
      <c r="C983"/>
      <c r="D983" s="6"/>
      <c r="E983" s="6"/>
      <c r="F983" s="6"/>
      <c r="G983"/>
      <c r="H983"/>
      <c r="I983"/>
      <c r="J983" s="11"/>
      <c r="K983"/>
      <c r="L983"/>
      <c r="M983" s="47"/>
      <c r="O983" s="37"/>
    </row>
    <row r="984" spans="2:15" s="1" customFormat="1" ht="12" customHeight="1">
      <c r="B984"/>
      <c r="C984"/>
      <c r="D984" s="6"/>
      <c r="E984" s="6"/>
      <c r="F984" s="6"/>
      <c r="G984"/>
      <c r="H984"/>
      <c r="I984"/>
      <c r="J984" s="11"/>
      <c r="K984"/>
      <c r="L984"/>
      <c r="M984" s="47"/>
      <c r="O984" s="37"/>
    </row>
    <row r="985" spans="2:15" s="1" customFormat="1" ht="12" customHeight="1">
      <c r="B985"/>
      <c r="C985"/>
      <c r="D985" s="6"/>
      <c r="E985" s="6"/>
      <c r="F985" s="6"/>
      <c r="G985"/>
      <c r="H985"/>
      <c r="I985"/>
      <c r="J985" s="11"/>
      <c r="K985"/>
      <c r="L985"/>
      <c r="M985" s="47"/>
      <c r="O985" s="37"/>
    </row>
    <row r="986" spans="2:15" s="1" customFormat="1" ht="12" customHeight="1">
      <c r="B986"/>
      <c r="C986"/>
      <c r="D986" s="6"/>
      <c r="E986" s="6"/>
      <c r="F986" s="6"/>
      <c r="G986"/>
      <c r="H986"/>
      <c r="I986"/>
      <c r="J986" s="11"/>
      <c r="K986"/>
      <c r="L986"/>
      <c r="M986" s="47"/>
      <c r="O986" s="37"/>
    </row>
    <row r="987" spans="2:15" s="1" customFormat="1" ht="12" customHeight="1">
      <c r="B987"/>
      <c r="C987"/>
      <c r="D987" s="6"/>
      <c r="E987" s="6"/>
      <c r="F987" s="6"/>
      <c r="G987"/>
      <c r="H987"/>
      <c r="I987"/>
      <c r="J987" s="11"/>
      <c r="K987"/>
      <c r="L987"/>
      <c r="M987" s="47"/>
      <c r="O987" s="37"/>
    </row>
    <row r="988" spans="2:15" s="1" customFormat="1" ht="12" customHeight="1">
      <c r="B988"/>
      <c r="C988"/>
      <c r="D988" s="6"/>
      <c r="E988" s="6"/>
      <c r="F988" s="6"/>
      <c r="G988"/>
      <c r="H988"/>
      <c r="I988"/>
      <c r="J988" s="11"/>
      <c r="K988"/>
      <c r="L988"/>
      <c r="M988" s="47"/>
      <c r="O988" s="37"/>
    </row>
    <row r="989" spans="2:15" s="1" customFormat="1" ht="12" customHeight="1">
      <c r="B989"/>
      <c r="C989"/>
      <c r="D989" s="6"/>
      <c r="E989" s="6"/>
      <c r="F989" s="6"/>
      <c r="G989"/>
      <c r="H989"/>
      <c r="I989"/>
      <c r="J989" s="11"/>
      <c r="K989"/>
      <c r="L989"/>
      <c r="M989" s="47"/>
      <c r="O989" s="37"/>
    </row>
    <row r="990" spans="2:15" s="1" customFormat="1" ht="12" customHeight="1">
      <c r="B990"/>
      <c r="C990"/>
      <c r="D990" s="6"/>
      <c r="E990" s="6"/>
      <c r="F990" s="6"/>
      <c r="G990"/>
      <c r="H990"/>
      <c r="I990"/>
      <c r="J990" s="11"/>
      <c r="K990"/>
      <c r="L990"/>
      <c r="M990" s="47"/>
      <c r="O990" s="37"/>
    </row>
    <row r="991" spans="2:15" s="1" customFormat="1" ht="12" customHeight="1">
      <c r="B991"/>
      <c r="C991"/>
      <c r="D991" s="6"/>
      <c r="E991" s="6"/>
      <c r="F991" s="6"/>
      <c r="G991"/>
      <c r="H991"/>
      <c r="I991"/>
      <c r="J991" s="11"/>
      <c r="K991"/>
      <c r="L991"/>
      <c r="M991" s="47"/>
      <c r="O991" s="37"/>
    </row>
    <row r="992" spans="2:15" s="1" customFormat="1" ht="12" customHeight="1">
      <c r="B992"/>
      <c r="C992"/>
      <c r="D992" s="6"/>
      <c r="E992" s="6"/>
      <c r="F992" s="6"/>
      <c r="G992"/>
      <c r="H992"/>
      <c r="I992"/>
      <c r="J992" s="11"/>
      <c r="K992"/>
      <c r="L992"/>
      <c r="M992" s="47"/>
      <c r="O992" s="37"/>
    </row>
    <row r="993" spans="2:15" s="1" customFormat="1" ht="12" customHeight="1">
      <c r="B993"/>
      <c r="C993"/>
      <c r="D993" s="6"/>
      <c r="E993" s="6"/>
      <c r="F993" s="6"/>
      <c r="G993"/>
      <c r="H993"/>
      <c r="I993"/>
      <c r="J993" s="11"/>
      <c r="K993"/>
      <c r="L993"/>
      <c r="M993" s="47"/>
      <c r="O993" s="37"/>
    </row>
    <row r="994" spans="2:15" s="1" customFormat="1" ht="12" customHeight="1">
      <c r="B994"/>
      <c r="C994"/>
      <c r="D994" s="6"/>
      <c r="E994" s="6"/>
      <c r="F994" s="6"/>
      <c r="G994"/>
      <c r="H994"/>
      <c r="I994"/>
      <c r="J994" s="11"/>
      <c r="K994"/>
      <c r="L994"/>
      <c r="M994" s="47"/>
      <c r="O994" s="37"/>
    </row>
    <row r="995" spans="2:15" s="1" customFormat="1" ht="12" customHeight="1">
      <c r="B995"/>
      <c r="C995"/>
      <c r="D995" s="6"/>
      <c r="E995" s="6"/>
      <c r="F995" s="6"/>
      <c r="G995"/>
      <c r="H995"/>
      <c r="I995"/>
      <c r="J995" s="11"/>
      <c r="K995"/>
      <c r="L995"/>
      <c r="M995" s="47"/>
      <c r="O995" s="37"/>
    </row>
    <row r="996" spans="2:15" s="1" customFormat="1" ht="12" customHeight="1">
      <c r="B996"/>
      <c r="C996"/>
      <c r="D996" s="6"/>
      <c r="E996" s="6"/>
      <c r="F996" s="6"/>
      <c r="G996"/>
      <c r="H996"/>
      <c r="I996"/>
      <c r="J996" s="11"/>
      <c r="K996"/>
      <c r="L996"/>
      <c r="M996" s="47"/>
      <c r="O996" s="37"/>
    </row>
    <row r="997" spans="2:15" s="1" customFormat="1" ht="12" customHeight="1">
      <c r="B997"/>
      <c r="C997"/>
      <c r="D997" s="6"/>
      <c r="E997" s="6"/>
      <c r="F997" s="6"/>
      <c r="G997"/>
      <c r="H997"/>
      <c r="I997"/>
      <c r="J997" s="11"/>
      <c r="K997"/>
      <c r="L997"/>
      <c r="M997" s="47"/>
      <c r="O997" s="37"/>
    </row>
    <row r="998" spans="2:15" s="1" customFormat="1" ht="12" customHeight="1">
      <c r="B998"/>
      <c r="C998"/>
      <c r="D998" s="6"/>
      <c r="E998" s="6"/>
      <c r="F998" s="6"/>
      <c r="G998"/>
      <c r="H998"/>
      <c r="I998"/>
      <c r="J998" s="11"/>
      <c r="K998"/>
      <c r="L998"/>
      <c r="M998" s="47"/>
      <c r="O998" s="37"/>
    </row>
    <row r="999" spans="2:15" s="1" customFormat="1" ht="12" customHeight="1">
      <c r="B999"/>
      <c r="C999"/>
      <c r="D999" s="6"/>
      <c r="E999" s="6"/>
      <c r="F999" s="6"/>
      <c r="G999"/>
      <c r="H999"/>
      <c r="I999"/>
      <c r="J999" s="11"/>
      <c r="K999"/>
      <c r="L999"/>
      <c r="M999" s="47"/>
      <c r="O999" s="37"/>
    </row>
    <row r="1000" spans="2:15" s="1" customFormat="1" ht="12" customHeight="1">
      <c r="B1000"/>
      <c r="C1000"/>
      <c r="D1000" s="6"/>
      <c r="E1000" s="6"/>
      <c r="F1000" s="6"/>
      <c r="G1000"/>
      <c r="H1000"/>
      <c r="I1000"/>
      <c r="J1000" s="11"/>
      <c r="K1000"/>
      <c r="L1000"/>
      <c r="M1000" s="47"/>
      <c r="O1000" s="37"/>
    </row>
    <row r="1001" spans="2:15" s="1" customFormat="1" ht="12" customHeight="1">
      <c r="B1001"/>
      <c r="C1001"/>
      <c r="D1001" s="6"/>
      <c r="E1001" s="6"/>
      <c r="F1001" s="6"/>
      <c r="G1001"/>
      <c r="H1001"/>
      <c r="I1001"/>
      <c r="J1001" s="11"/>
      <c r="K1001"/>
      <c r="L1001"/>
      <c r="M1001" s="47"/>
      <c r="O1001" s="37"/>
    </row>
    <row r="1002" spans="2:15" s="1" customFormat="1" ht="12" customHeight="1">
      <c r="B1002"/>
      <c r="C1002"/>
      <c r="D1002" s="6"/>
      <c r="E1002" s="6"/>
      <c r="F1002" s="6"/>
      <c r="G1002"/>
      <c r="H1002"/>
      <c r="I1002"/>
      <c r="J1002" s="11"/>
      <c r="K1002"/>
      <c r="L1002"/>
      <c r="M1002" s="47"/>
      <c r="O1002" s="37"/>
    </row>
    <row r="1003" spans="2:15" s="1" customFormat="1" ht="12" customHeight="1">
      <c r="B1003"/>
      <c r="C1003"/>
      <c r="D1003" s="6"/>
      <c r="E1003" s="6"/>
      <c r="F1003" s="6"/>
      <c r="G1003"/>
      <c r="H1003"/>
      <c r="I1003"/>
      <c r="J1003" s="11"/>
      <c r="K1003"/>
      <c r="L1003"/>
      <c r="M1003" s="47"/>
      <c r="O1003" s="37"/>
    </row>
    <row r="1004" spans="2:15" s="1" customFormat="1" ht="12" customHeight="1">
      <c r="B1004"/>
      <c r="C1004"/>
      <c r="D1004" s="6"/>
      <c r="E1004" s="6"/>
      <c r="F1004" s="6"/>
      <c r="G1004"/>
      <c r="H1004"/>
      <c r="I1004"/>
      <c r="J1004" s="11"/>
      <c r="K1004"/>
      <c r="L1004"/>
      <c r="M1004" s="47"/>
      <c r="O1004" s="37"/>
    </row>
    <row r="1005" spans="2:15" s="1" customFormat="1" ht="12" customHeight="1">
      <c r="B1005"/>
      <c r="C1005"/>
      <c r="D1005" s="6"/>
      <c r="E1005" s="6"/>
      <c r="F1005" s="6"/>
      <c r="G1005"/>
      <c r="H1005"/>
      <c r="I1005"/>
      <c r="J1005" s="11"/>
      <c r="K1005"/>
      <c r="L1005"/>
      <c r="M1005" s="47"/>
      <c r="O1005" s="37"/>
    </row>
    <row r="1006" spans="2:15" s="1" customFormat="1" ht="12" customHeight="1">
      <c r="B1006"/>
      <c r="C1006"/>
      <c r="D1006" s="6"/>
      <c r="E1006" s="6"/>
      <c r="F1006" s="6"/>
      <c r="G1006"/>
      <c r="H1006"/>
      <c r="I1006"/>
      <c r="J1006" s="11"/>
      <c r="K1006"/>
      <c r="L1006"/>
      <c r="M1006" s="47"/>
      <c r="O1006" s="37"/>
    </row>
    <row r="1007" spans="2:15" s="1" customFormat="1" ht="12" customHeight="1">
      <c r="B1007"/>
      <c r="C1007"/>
      <c r="D1007" s="6"/>
      <c r="E1007" s="6"/>
      <c r="F1007" s="6"/>
      <c r="G1007"/>
      <c r="H1007"/>
      <c r="I1007"/>
      <c r="J1007" s="11"/>
      <c r="K1007"/>
      <c r="L1007"/>
      <c r="M1007" s="47"/>
      <c r="O1007" s="37"/>
    </row>
    <row r="1008" spans="2:15" s="1" customFormat="1" ht="12" customHeight="1">
      <c r="B1008"/>
      <c r="C1008"/>
      <c r="D1008" s="6"/>
      <c r="E1008" s="6"/>
      <c r="F1008" s="6"/>
      <c r="G1008"/>
      <c r="H1008"/>
      <c r="I1008"/>
      <c r="J1008" s="11"/>
      <c r="K1008"/>
      <c r="L1008"/>
      <c r="M1008" s="47"/>
      <c r="O1008" s="37"/>
    </row>
    <row r="1009" spans="2:15" s="1" customFormat="1" ht="12" customHeight="1">
      <c r="B1009"/>
      <c r="C1009"/>
      <c r="D1009" s="6"/>
      <c r="E1009" s="6"/>
      <c r="F1009" s="6"/>
      <c r="G1009"/>
      <c r="H1009"/>
      <c r="I1009"/>
      <c r="J1009" s="11"/>
      <c r="K1009"/>
      <c r="L1009"/>
      <c r="M1009" s="47"/>
      <c r="O1009" s="37"/>
    </row>
    <row r="1010" spans="2:15" s="1" customFormat="1" ht="12" customHeight="1">
      <c r="B1010"/>
      <c r="C1010"/>
      <c r="D1010" s="6"/>
      <c r="E1010" s="6"/>
      <c r="F1010" s="6"/>
      <c r="G1010"/>
      <c r="H1010"/>
      <c r="I1010"/>
      <c r="J1010" s="11"/>
      <c r="K1010"/>
      <c r="L1010"/>
      <c r="M1010" s="47"/>
      <c r="O1010" s="37"/>
    </row>
    <row r="1011" spans="2:15" s="1" customFormat="1" ht="12" customHeight="1">
      <c r="B1011"/>
      <c r="C1011"/>
      <c r="D1011" s="6"/>
      <c r="E1011" s="6"/>
      <c r="F1011" s="6"/>
      <c r="G1011"/>
      <c r="H1011"/>
      <c r="I1011"/>
      <c r="J1011" s="11"/>
      <c r="K1011"/>
      <c r="L1011"/>
      <c r="M1011" s="47"/>
      <c r="O1011" s="37"/>
    </row>
    <row r="1012" spans="2:15" s="1" customFormat="1" ht="12" customHeight="1">
      <c r="B1012"/>
      <c r="C1012"/>
      <c r="D1012" s="6"/>
      <c r="E1012" s="6"/>
      <c r="F1012" s="6"/>
      <c r="G1012"/>
      <c r="H1012"/>
      <c r="I1012"/>
      <c r="J1012" s="11"/>
      <c r="K1012"/>
      <c r="L1012"/>
      <c r="M1012" s="47"/>
      <c r="O1012" s="37"/>
    </row>
    <row r="1013" spans="2:15" s="1" customFormat="1" ht="12" customHeight="1">
      <c r="B1013"/>
      <c r="C1013"/>
      <c r="D1013" s="6"/>
      <c r="E1013" s="6"/>
      <c r="F1013" s="6"/>
      <c r="G1013"/>
      <c r="H1013"/>
      <c r="I1013"/>
      <c r="J1013" s="11"/>
      <c r="K1013"/>
      <c r="L1013"/>
      <c r="M1013" s="47"/>
      <c r="O1013" s="37"/>
    </row>
    <row r="1014" spans="2:15" s="1" customFormat="1" ht="12" customHeight="1">
      <c r="B1014"/>
      <c r="C1014"/>
      <c r="D1014" s="6"/>
      <c r="E1014" s="6"/>
      <c r="F1014" s="6"/>
      <c r="G1014"/>
      <c r="H1014"/>
      <c r="I1014"/>
      <c r="J1014" s="11"/>
      <c r="K1014"/>
      <c r="L1014"/>
      <c r="M1014" s="47"/>
      <c r="O1014" s="37"/>
    </row>
    <row r="1015" spans="2:15" s="1" customFormat="1" ht="12" customHeight="1">
      <c r="B1015"/>
      <c r="C1015"/>
      <c r="D1015" s="6"/>
      <c r="E1015" s="6"/>
      <c r="F1015" s="6"/>
      <c r="G1015"/>
      <c r="H1015"/>
      <c r="I1015"/>
      <c r="J1015" s="11"/>
      <c r="K1015"/>
      <c r="L1015"/>
      <c r="M1015" s="47"/>
      <c r="O1015" s="37"/>
    </row>
    <row r="1016" spans="2:15" s="1" customFormat="1" ht="12" customHeight="1">
      <c r="B1016"/>
      <c r="C1016"/>
      <c r="D1016" s="6"/>
      <c r="E1016" s="6"/>
      <c r="F1016" s="6"/>
      <c r="G1016"/>
      <c r="H1016"/>
      <c r="I1016"/>
      <c r="J1016" s="11"/>
      <c r="K1016"/>
      <c r="L1016"/>
      <c r="M1016" s="47"/>
      <c r="O1016" s="37"/>
    </row>
    <row r="1017" spans="2:15" s="1" customFormat="1" ht="12" customHeight="1">
      <c r="B1017"/>
      <c r="C1017"/>
      <c r="D1017" s="6"/>
      <c r="E1017" s="6"/>
      <c r="F1017" s="6"/>
      <c r="G1017"/>
      <c r="H1017"/>
      <c r="I1017"/>
      <c r="J1017" s="11"/>
      <c r="K1017"/>
      <c r="L1017"/>
      <c r="M1017" s="47"/>
      <c r="O1017" s="37"/>
    </row>
    <row r="1018" spans="2:15" s="1" customFormat="1" ht="12" customHeight="1">
      <c r="B1018"/>
      <c r="C1018"/>
      <c r="D1018" s="6"/>
      <c r="E1018" s="6"/>
      <c r="F1018" s="6"/>
      <c r="G1018"/>
      <c r="H1018"/>
      <c r="I1018"/>
      <c r="J1018" s="11"/>
      <c r="K1018"/>
      <c r="L1018"/>
      <c r="M1018" s="47"/>
      <c r="O1018" s="37"/>
    </row>
    <row r="1019" spans="2:15" s="1" customFormat="1" ht="12" customHeight="1">
      <c r="B1019"/>
      <c r="C1019"/>
      <c r="D1019" s="6"/>
      <c r="E1019" s="6"/>
      <c r="F1019" s="6"/>
      <c r="G1019"/>
      <c r="H1019"/>
      <c r="I1019"/>
      <c r="J1019" s="11"/>
      <c r="K1019"/>
      <c r="L1019"/>
      <c r="M1019" s="47"/>
      <c r="O1019" s="37"/>
    </row>
    <row r="1020" spans="2:15" s="1" customFormat="1" ht="12" customHeight="1">
      <c r="B1020"/>
      <c r="C1020"/>
      <c r="D1020" s="6"/>
      <c r="E1020" s="6"/>
      <c r="F1020" s="6"/>
      <c r="G1020"/>
      <c r="H1020"/>
      <c r="I1020"/>
      <c r="J1020" s="11"/>
      <c r="K1020"/>
      <c r="L1020"/>
      <c r="M1020" s="47"/>
      <c r="O1020" s="37"/>
    </row>
    <row r="1021" spans="2:15" s="1" customFormat="1" ht="12" customHeight="1">
      <c r="B1021"/>
      <c r="C1021"/>
      <c r="D1021" s="6"/>
      <c r="E1021" s="6"/>
      <c r="F1021" s="6"/>
      <c r="G1021"/>
      <c r="H1021"/>
      <c r="I1021"/>
      <c r="J1021" s="11"/>
      <c r="K1021"/>
      <c r="L1021"/>
      <c r="M1021" s="47"/>
      <c r="O1021" s="37"/>
    </row>
    <row r="1022" spans="2:15" s="1" customFormat="1" ht="12" customHeight="1">
      <c r="B1022"/>
      <c r="C1022"/>
      <c r="D1022" s="6"/>
      <c r="E1022" s="6"/>
      <c r="F1022" s="6"/>
      <c r="G1022"/>
      <c r="H1022"/>
      <c r="I1022"/>
      <c r="J1022" s="11"/>
      <c r="K1022"/>
      <c r="L1022"/>
      <c r="M1022" s="47"/>
      <c r="O1022" s="37"/>
    </row>
    <row r="1023" spans="2:15" s="1" customFormat="1" ht="12" customHeight="1">
      <c r="B1023"/>
      <c r="C1023"/>
      <c r="D1023" s="6"/>
      <c r="E1023" s="6"/>
      <c r="F1023" s="6"/>
      <c r="G1023"/>
      <c r="H1023"/>
      <c r="I1023"/>
      <c r="J1023" s="11"/>
      <c r="K1023"/>
      <c r="L1023"/>
      <c r="M1023" s="47"/>
      <c r="O1023" s="37"/>
    </row>
    <row r="1024" spans="2:15" s="1" customFormat="1" ht="12" customHeight="1">
      <c r="B1024"/>
      <c r="C1024"/>
      <c r="D1024" s="6"/>
      <c r="E1024" s="6"/>
      <c r="F1024" s="6"/>
      <c r="G1024"/>
      <c r="H1024"/>
      <c r="I1024"/>
      <c r="J1024" s="11"/>
      <c r="K1024"/>
      <c r="L1024"/>
      <c r="M1024" s="47"/>
      <c r="O1024" s="37"/>
    </row>
    <row r="1025" spans="2:15" s="1" customFormat="1" ht="12" customHeight="1">
      <c r="B1025"/>
      <c r="C1025"/>
      <c r="D1025" s="6"/>
      <c r="E1025" s="6"/>
      <c r="F1025" s="6"/>
      <c r="G1025"/>
      <c r="H1025"/>
      <c r="I1025"/>
      <c r="J1025" s="11"/>
      <c r="K1025"/>
      <c r="L1025"/>
      <c r="M1025" s="47"/>
      <c r="O1025" s="37"/>
    </row>
    <row r="1026" spans="2:15" s="1" customFormat="1" ht="12" customHeight="1">
      <c r="B1026"/>
      <c r="C1026"/>
      <c r="D1026" s="6"/>
      <c r="E1026" s="6"/>
      <c r="F1026" s="6"/>
      <c r="G1026"/>
      <c r="H1026"/>
      <c r="I1026"/>
      <c r="J1026" s="11"/>
      <c r="K1026"/>
      <c r="L1026"/>
      <c r="M1026" s="47"/>
      <c r="O1026" s="37"/>
    </row>
    <row r="1027" spans="2:15" s="1" customFormat="1" ht="12" customHeight="1">
      <c r="B1027"/>
      <c r="C1027"/>
      <c r="D1027" s="6"/>
      <c r="E1027" s="6"/>
      <c r="F1027" s="6"/>
      <c r="G1027"/>
      <c r="H1027"/>
      <c r="I1027"/>
      <c r="J1027" s="11"/>
      <c r="K1027"/>
      <c r="L1027"/>
      <c r="M1027" s="47"/>
      <c r="O1027" s="37"/>
    </row>
    <row r="1028" spans="2:15" s="1" customFormat="1" ht="12" customHeight="1">
      <c r="B1028"/>
      <c r="C1028"/>
      <c r="D1028" s="6"/>
      <c r="E1028" s="6"/>
      <c r="F1028" s="6"/>
      <c r="G1028"/>
      <c r="H1028"/>
      <c r="I1028"/>
      <c r="J1028" s="11"/>
      <c r="K1028"/>
      <c r="L1028"/>
      <c r="M1028" s="47"/>
      <c r="O1028" s="37"/>
    </row>
    <row r="1029" spans="2:15" s="1" customFormat="1" ht="12" customHeight="1">
      <c r="B1029"/>
      <c r="C1029"/>
      <c r="D1029" s="6"/>
      <c r="E1029" s="6"/>
      <c r="F1029" s="6"/>
      <c r="G1029"/>
      <c r="H1029"/>
      <c r="I1029"/>
      <c r="J1029" s="11"/>
      <c r="K1029"/>
      <c r="L1029"/>
      <c r="M1029" s="47"/>
      <c r="O1029" s="37"/>
    </row>
    <row r="1030" spans="2:15" s="1" customFormat="1" ht="12" customHeight="1">
      <c r="B1030"/>
      <c r="C1030"/>
      <c r="D1030" s="6"/>
      <c r="E1030" s="6"/>
      <c r="F1030" s="6"/>
      <c r="G1030"/>
      <c r="H1030"/>
      <c r="I1030"/>
      <c r="J1030" s="11"/>
      <c r="K1030"/>
      <c r="L1030"/>
      <c r="M1030" s="47"/>
      <c r="O1030" s="37"/>
    </row>
    <row r="1031" spans="2:15" s="1" customFormat="1" ht="12" customHeight="1">
      <c r="B1031"/>
      <c r="C1031"/>
      <c r="D1031" s="6"/>
      <c r="E1031" s="6"/>
      <c r="F1031" s="6"/>
      <c r="G1031"/>
      <c r="H1031"/>
      <c r="I1031"/>
      <c r="J1031" s="11"/>
      <c r="K1031"/>
      <c r="L1031"/>
      <c r="M1031" s="47"/>
      <c r="O1031" s="37"/>
    </row>
    <row r="1032" spans="2:15" s="1" customFormat="1" ht="12" customHeight="1">
      <c r="B1032"/>
      <c r="C1032"/>
      <c r="D1032" s="6"/>
      <c r="E1032" s="6"/>
      <c r="F1032" s="6"/>
      <c r="G1032"/>
      <c r="H1032"/>
      <c r="I1032"/>
      <c r="J1032" s="11"/>
      <c r="K1032"/>
      <c r="L1032"/>
      <c r="M1032" s="47"/>
      <c r="O1032" s="37"/>
    </row>
    <row r="1033" spans="2:15" s="1" customFormat="1" ht="12" customHeight="1">
      <c r="B1033"/>
      <c r="C1033"/>
      <c r="D1033" s="6"/>
      <c r="E1033" s="6"/>
      <c r="F1033" s="6"/>
      <c r="G1033"/>
      <c r="H1033"/>
      <c r="I1033"/>
      <c r="J1033" s="11"/>
      <c r="K1033"/>
      <c r="L1033"/>
      <c r="M1033" s="47"/>
      <c r="O1033" s="37"/>
    </row>
    <row r="1034" spans="2:15" s="1" customFormat="1" ht="12" customHeight="1">
      <c r="B1034"/>
      <c r="C1034"/>
      <c r="D1034" s="6"/>
      <c r="E1034" s="6"/>
      <c r="F1034" s="6"/>
      <c r="G1034"/>
      <c r="H1034"/>
      <c r="I1034"/>
      <c r="J1034" s="11"/>
      <c r="K1034"/>
      <c r="L1034"/>
      <c r="M1034" s="47"/>
      <c r="O1034" s="37"/>
    </row>
    <row r="1035" spans="2:15" s="1" customFormat="1" ht="12" customHeight="1">
      <c r="B1035"/>
      <c r="C1035"/>
      <c r="D1035" s="6"/>
      <c r="E1035" s="6"/>
      <c r="F1035" s="6"/>
      <c r="G1035"/>
      <c r="H1035"/>
      <c r="I1035"/>
      <c r="J1035" s="11"/>
      <c r="K1035"/>
      <c r="L1035"/>
      <c r="M1035" s="47"/>
      <c r="O1035" s="37"/>
    </row>
    <row r="1036" spans="2:15" s="1" customFormat="1" ht="12" customHeight="1">
      <c r="B1036"/>
      <c r="C1036"/>
      <c r="D1036" s="6"/>
      <c r="E1036" s="6"/>
      <c r="F1036" s="6"/>
      <c r="G1036"/>
      <c r="H1036"/>
      <c r="I1036"/>
      <c r="J1036" s="11"/>
      <c r="K1036"/>
      <c r="L1036"/>
      <c r="M1036" s="47"/>
      <c r="O1036" s="37"/>
    </row>
    <row r="1037" spans="2:15" s="1" customFormat="1" ht="12" customHeight="1">
      <c r="B1037"/>
      <c r="C1037"/>
      <c r="D1037" s="6"/>
      <c r="E1037" s="6"/>
      <c r="F1037" s="6"/>
      <c r="G1037"/>
      <c r="H1037"/>
      <c r="I1037"/>
      <c r="J1037" s="11"/>
      <c r="K1037"/>
      <c r="L1037"/>
      <c r="M1037" s="47"/>
      <c r="O1037" s="37"/>
    </row>
    <row r="1038" spans="2:15" s="1" customFormat="1" ht="12" customHeight="1">
      <c r="B1038"/>
      <c r="C1038"/>
      <c r="D1038" s="6"/>
      <c r="E1038" s="6"/>
      <c r="F1038" s="6"/>
      <c r="G1038"/>
      <c r="H1038"/>
      <c r="I1038"/>
      <c r="J1038" s="11"/>
      <c r="K1038"/>
      <c r="L1038"/>
      <c r="M1038" s="47"/>
      <c r="O1038" s="37"/>
    </row>
    <row r="1039" spans="2:15" s="1" customFormat="1" ht="12" customHeight="1">
      <c r="B1039"/>
      <c r="C1039"/>
      <c r="D1039" s="6"/>
      <c r="E1039" s="6"/>
      <c r="F1039" s="6"/>
      <c r="G1039"/>
      <c r="H1039"/>
      <c r="I1039"/>
      <c r="J1039" s="11"/>
      <c r="K1039"/>
      <c r="L1039"/>
      <c r="M1039" s="47"/>
      <c r="O1039" s="37"/>
    </row>
    <row r="1040" spans="2:15" s="1" customFormat="1" ht="12" customHeight="1">
      <c r="B1040"/>
      <c r="C1040"/>
      <c r="D1040" s="6"/>
      <c r="E1040" s="6"/>
      <c r="F1040" s="6"/>
      <c r="G1040"/>
      <c r="H1040"/>
      <c r="I1040"/>
      <c r="J1040" s="11"/>
      <c r="K1040"/>
      <c r="L1040"/>
      <c r="M1040" s="47"/>
      <c r="O1040" s="37"/>
    </row>
    <row r="1041" spans="2:15" s="1" customFormat="1" ht="12" customHeight="1">
      <c r="B1041"/>
      <c r="C1041"/>
      <c r="D1041" s="6"/>
      <c r="E1041" s="6"/>
      <c r="F1041" s="6"/>
      <c r="G1041"/>
      <c r="H1041"/>
      <c r="I1041"/>
      <c r="J1041" s="11"/>
      <c r="K1041"/>
      <c r="L1041"/>
      <c r="M1041" s="47"/>
      <c r="O1041" s="37"/>
    </row>
    <row r="1042" spans="2:15" s="1" customFormat="1" ht="12" customHeight="1">
      <c r="B1042"/>
      <c r="C1042"/>
      <c r="D1042" s="6"/>
      <c r="E1042" s="6"/>
      <c r="F1042" s="6"/>
      <c r="G1042"/>
      <c r="H1042"/>
      <c r="I1042"/>
      <c r="J1042" s="11"/>
      <c r="K1042"/>
      <c r="L1042"/>
      <c r="M1042" s="47"/>
      <c r="O1042" s="37"/>
    </row>
    <row r="1043" spans="2:15" s="1" customFormat="1" ht="12" customHeight="1">
      <c r="B1043"/>
      <c r="C1043"/>
      <c r="D1043" s="6"/>
      <c r="E1043" s="6"/>
      <c r="F1043" s="6"/>
      <c r="G1043"/>
      <c r="H1043"/>
      <c r="I1043"/>
      <c r="J1043" s="11"/>
      <c r="K1043"/>
      <c r="L1043"/>
      <c r="M1043" s="47"/>
      <c r="O1043" s="37"/>
    </row>
    <row r="1044" spans="2:15" s="1" customFormat="1" ht="12" customHeight="1">
      <c r="B1044"/>
      <c r="C1044"/>
      <c r="D1044" s="6"/>
      <c r="E1044" s="6"/>
      <c r="F1044" s="6"/>
      <c r="G1044"/>
      <c r="H1044"/>
      <c r="I1044"/>
      <c r="J1044" s="11"/>
      <c r="K1044"/>
      <c r="L1044"/>
      <c r="M1044" s="47"/>
      <c r="O1044" s="37"/>
    </row>
    <row r="1045" spans="2:15" s="1" customFormat="1" ht="12" customHeight="1">
      <c r="B1045"/>
      <c r="C1045"/>
      <c r="D1045" s="6"/>
      <c r="E1045" s="6"/>
      <c r="F1045" s="6"/>
      <c r="G1045"/>
      <c r="H1045"/>
      <c r="I1045"/>
      <c r="J1045" s="11"/>
      <c r="K1045"/>
      <c r="L1045"/>
      <c r="M1045" s="47"/>
      <c r="O1045" s="37"/>
    </row>
    <row r="1046" spans="2:15" s="1" customFormat="1" ht="12" customHeight="1">
      <c r="B1046"/>
      <c r="C1046"/>
      <c r="D1046" s="6"/>
      <c r="E1046" s="6"/>
      <c r="F1046" s="6"/>
      <c r="G1046"/>
      <c r="H1046"/>
      <c r="I1046"/>
      <c r="J1046" s="11"/>
      <c r="K1046"/>
      <c r="L1046"/>
      <c r="M1046" s="47"/>
      <c r="O1046" s="37"/>
    </row>
    <row r="1047" spans="2:15" s="1" customFormat="1" ht="12" customHeight="1">
      <c r="B1047"/>
      <c r="C1047"/>
      <c r="D1047" s="6"/>
      <c r="E1047" s="6"/>
      <c r="F1047" s="6"/>
      <c r="G1047"/>
      <c r="H1047"/>
      <c r="I1047"/>
      <c r="J1047" s="11"/>
      <c r="K1047"/>
      <c r="L1047"/>
      <c r="M1047" s="47"/>
      <c r="O1047" s="37"/>
    </row>
    <row r="1048" spans="2:15" s="1" customFormat="1" ht="12" customHeight="1">
      <c r="B1048"/>
      <c r="C1048"/>
      <c r="D1048" s="6"/>
      <c r="E1048" s="6"/>
      <c r="F1048" s="6"/>
      <c r="G1048"/>
      <c r="H1048"/>
      <c r="I1048"/>
      <c r="J1048" s="11"/>
      <c r="K1048"/>
      <c r="L1048"/>
      <c r="M1048" s="47"/>
      <c r="O1048" s="37"/>
    </row>
    <row r="1049" spans="2:15" s="1" customFormat="1" ht="12" customHeight="1">
      <c r="B1049"/>
      <c r="C1049"/>
      <c r="D1049" s="6"/>
      <c r="E1049" s="6"/>
      <c r="F1049" s="6"/>
      <c r="G1049"/>
      <c r="H1049"/>
      <c r="I1049"/>
      <c r="J1049" s="11"/>
      <c r="K1049"/>
      <c r="L1049"/>
      <c r="M1049" s="47"/>
      <c r="O1049" s="37"/>
    </row>
    <row r="1050" spans="2:15" s="1" customFormat="1" ht="12" customHeight="1">
      <c r="B1050"/>
      <c r="C1050"/>
      <c r="D1050" s="6"/>
      <c r="E1050" s="6"/>
      <c r="F1050" s="6"/>
      <c r="G1050"/>
      <c r="H1050"/>
      <c r="I1050"/>
      <c r="J1050" s="11"/>
      <c r="K1050"/>
      <c r="L1050"/>
      <c r="M1050" s="47"/>
      <c r="O1050" s="37"/>
    </row>
    <row r="1051" spans="2:15" s="1" customFormat="1" ht="12" customHeight="1">
      <c r="B1051"/>
      <c r="C1051"/>
      <c r="D1051" s="6"/>
      <c r="E1051" s="6"/>
      <c r="F1051" s="6"/>
      <c r="G1051"/>
      <c r="H1051"/>
      <c r="I1051"/>
      <c r="J1051" s="11"/>
      <c r="K1051"/>
      <c r="L1051"/>
      <c r="M1051" s="47"/>
      <c r="O1051" s="37"/>
    </row>
    <row r="1052" spans="2:15" s="1" customFormat="1" ht="12" customHeight="1">
      <c r="B1052"/>
      <c r="C1052"/>
      <c r="D1052" s="6"/>
      <c r="E1052" s="6"/>
      <c r="F1052" s="6"/>
      <c r="G1052"/>
      <c r="H1052"/>
      <c r="I1052"/>
      <c r="J1052" s="11"/>
      <c r="K1052"/>
      <c r="L1052"/>
      <c r="M1052" s="47"/>
      <c r="O1052" s="37"/>
    </row>
    <row r="1053" spans="2:15" s="1" customFormat="1" ht="12" customHeight="1">
      <c r="B1053"/>
      <c r="C1053"/>
      <c r="D1053" s="6"/>
      <c r="E1053" s="6"/>
      <c r="F1053" s="6"/>
      <c r="G1053"/>
      <c r="H1053"/>
      <c r="I1053"/>
      <c r="J1053" s="11"/>
      <c r="K1053"/>
      <c r="L1053"/>
      <c r="M1053" s="47"/>
      <c r="O1053" s="37"/>
    </row>
    <row r="1054" spans="2:15" s="1" customFormat="1" ht="12" customHeight="1">
      <c r="B1054"/>
      <c r="C1054"/>
      <c r="D1054" s="6"/>
      <c r="E1054" s="6"/>
      <c r="F1054" s="6"/>
      <c r="G1054"/>
      <c r="H1054"/>
      <c r="I1054"/>
      <c r="J1054" s="11"/>
      <c r="K1054"/>
      <c r="L1054"/>
      <c r="M1054" s="47"/>
      <c r="O1054" s="37"/>
    </row>
    <row r="1055" spans="2:15" s="1" customFormat="1" ht="12" customHeight="1">
      <c r="B1055"/>
      <c r="C1055"/>
      <c r="D1055" s="6"/>
      <c r="E1055" s="6"/>
      <c r="F1055" s="6"/>
      <c r="G1055"/>
      <c r="H1055"/>
      <c r="I1055"/>
      <c r="J1055" s="11"/>
      <c r="K1055"/>
      <c r="L1055"/>
      <c r="M1055" s="47"/>
      <c r="O1055" s="37"/>
    </row>
    <row r="1056" spans="2:15" s="1" customFormat="1" ht="12" customHeight="1">
      <c r="B1056"/>
      <c r="C1056"/>
      <c r="D1056" s="6"/>
      <c r="E1056" s="6"/>
      <c r="F1056" s="6"/>
      <c r="G1056"/>
      <c r="H1056"/>
      <c r="I1056"/>
      <c r="J1056" s="11"/>
      <c r="K1056"/>
      <c r="L1056"/>
      <c r="M1056" s="47"/>
      <c r="O1056" s="37"/>
    </row>
    <row r="1057" spans="2:15" s="1" customFormat="1" ht="12" customHeight="1">
      <c r="B1057"/>
      <c r="C1057"/>
      <c r="D1057" s="6"/>
      <c r="E1057" s="6"/>
      <c r="F1057" s="6"/>
      <c r="G1057"/>
      <c r="H1057"/>
      <c r="I1057"/>
      <c r="J1057" s="11"/>
      <c r="K1057"/>
      <c r="L1057"/>
      <c r="M1057" s="47"/>
      <c r="O1057" s="37"/>
    </row>
    <row r="1058" spans="2:15" s="1" customFormat="1" ht="12" customHeight="1">
      <c r="B1058"/>
      <c r="C1058"/>
      <c r="D1058" s="6"/>
      <c r="E1058" s="6"/>
      <c r="F1058" s="6"/>
      <c r="G1058"/>
      <c r="H1058"/>
      <c r="I1058"/>
      <c r="J1058" s="11"/>
      <c r="K1058"/>
      <c r="L1058"/>
      <c r="M1058" s="47"/>
      <c r="O1058" s="37"/>
    </row>
    <row r="1059" spans="2:15" s="1" customFormat="1" ht="12" customHeight="1">
      <c r="B1059"/>
      <c r="C1059"/>
      <c r="D1059" s="6"/>
      <c r="E1059" s="6"/>
      <c r="F1059" s="6"/>
      <c r="G1059"/>
      <c r="H1059"/>
      <c r="I1059"/>
      <c r="J1059" s="11"/>
      <c r="K1059"/>
      <c r="L1059"/>
      <c r="M1059" s="47"/>
      <c r="O1059" s="37"/>
    </row>
    <row r="1060" spans="2:15" s="1" customFormat="1" ht="12" customHeight="1">
      <c r="B1060"/>
      <c r="C1060"/>
      <c r="D1060" s="6"/>
      <c r="E1060" s="6"/>
      <c r="F1060" s="6"/>
      <c r="G1060"/>
      <c r="H1060"/>
      <c r="I1060"/>
      <c r="J1060" s="11"/>
      <c r="K1060"/>
      <c r="L1060"/>
      <c r="M1060" s="47"/>
      <c r="O1060" s="37"/>
    </row>
    <row r="1061" spans="2:15" s="1" customFormat="1" ht="12" customHeight="1">
      <c r="B1061"/>
      <c r="C1061"/>
      <c r="D1061" s="6"/>
      <c r="E1061" s="6"/>
      <c r="F1061" s="6"/>
      <c r="G1061"/>
      <c r="H1061"/>
      <c r="I1061"/>
      <c r="J1061" s="11"/>
      <c r="K1061"/>
      <c r="L1061"/>
      <c r="M1061" s="47"/>
      <c r="O1061" s="37"/>
    </row>
    <row r="1062" spans="2:15" s="1" customFormat="1" ht="12" customHeight="1">
      <c r="B1062"/>
      <c r="C1062"/>
      <c r="D1062" s="6"/>
      <c r="E1062" s="6"/>
      <c r="F1062" s="6"/>
      <c r="G1062"/>
      <c r="H1062"/>
      <c r="I1062"/>
      <c r="J1062" s="11"/>
      <c r="K1062"/>
      <c r="L1062"/>
      <c r="M1062" s="47"/>
      <c r="O1062" s="37"/>
    </row>
    <row r="1063" spans="2:15" s="1" customFormat="1" ht="12" customHeight="1">
      <c r="B1063"/>
      <c r="C1063"/>
      <c r="D1063" s="6"/>
      <c r="E1063" s="6"/>
      <c r="F1063" s="6"/>
      <c r="G1063"/>
      <c r="H1063"/>
      <c r="I1063"/>
      <c r="J1063" s="11"/>
      <c r="K1063"/>
      <c r="L1063"/>
      <c r="M1063" s="47"/>
      <c r="O1063" s="37"/>
    </row>
    <row r="1064" spans="2:15" s="1" customFormat="1" ht="12" customHeight="1">
      <c r="B1064"/>
      <c r="C1064"/>
      <c r="D1064" s="6"/>
      <c r="E1064" s="6"/>
      <c r="F1064" s="6"/>
      <c r="G1064"/>
      <c r="H1064"/>
      <c r="I1064"/>
      <c r="J1064" s="11"/>
      <c r="K1064"/>
      <c r="L1064"/>
      <c r="M1064" s="47"/>
      <c r="O1064" s="37"/>
    </row>
    <row r="1065" spans="2:15" s="1" customFormat="1" ht="12" customHeight="1">
      <c r="B1065"/>
      <c r="C1065"/>
      <c r="D1065" s="6"/>
      <c r="E1065" s="6"/>
      <c r="F1065" s="6"/>
      <c r="G1065"/>
      <c r="H1065"/>
      <c r="I1065"/>
      <c r="J1065" s="11"/>
      <c r="K1065"/>
      <c r="L1065"/>
      <c r="M1065" s="47"/>
      <c r="O1065" s="37"/>
    </row>
    <row r="1066" spans="2:15" s="1" customFormat="1" ht="12" customHeight="1">
      <c r="B1066"/>
      <c r="C1066"/>
      <c r="D1066" s="6"/>
      <c r="E1066" s="6"/>
      <c r="F1066" s="6"/>
      <c r="G1066"/>
      <c r="H1066"/>
      <c r="I1066"/>
      <c r="J1066" s="11"/>
      <c r="K1066"/>
      <c r="L1066"/>
      <c r="M1066" s="47"/>
      <c r="O1066" s="37"/>
    </row>
    <row r="1067" spans="2:15" s="1" customFormat="1" ht="12" customHeight="1">
      <c r="B1067"/>
      <c r="C1067"/>
      <c r="D1067" s="6"/>
      <c r="E1067" s="6"/>
      <c r="F1067" s="6"/>
      <c r="G1067"/>
      <c r="H1067"/>
      <c r="I1067"/>
      <c r="J1067" s="11"/>
      <c r="K1067"/>
      <c r="L1067"/>
      <c r="M1067" s="47"/>
      <c r="O1067" s="37"/>
    </row>
    <row r="1068" spans="2:15" s="1" customFormat="1" ht="12" customHeight="1">
      <c r="B1068"/>
      <c r="C1068"/>
      <c r="D1068" s="6"/>
      <c r="E1068" s="6"/>
      <c r="F1068" s="6"/>
      <c r="G1068"/>
      <c r="H1068"/>
      <c r="I1068"/>
      <c r="J1068" s="11"/>
      <c r="K1068"/>
      <c r="L1068"/>
      <c r="M1068" s="47"/>
      <c r="O1068" s="37"/>
    </row>
    <row r="1069" spans="2:15" s="1" customFormat="1" ht="12" customHeight="1">
      <c r="B1069"/>
      <c r="C1069"/>
      <c r="D1069" s="6"/>
      <c r="E1069" s="6"/>
      <c r="F1069" s="6"/>
      <c r="G1069"/>
      <c r="H1069"/>
      <c r="I1069"/>
      <c r="J1069" s="11"/>
      <c r="K1069"/>
      <c r="L1069"/>
      <c r="M1069" s="47"/>
      <c r="O1069" s="37"/>
    </row>
    <row r="1070" spans="2:15" s="1" customFormat="1" ht="12" customHeight="1">
      <c r="B1070"/>
      <c r="C1070"/>
      <c r="D1070" s="6"/>
      <c r="E1070" s="6"/>
      <c r="F1070" s="6"/>
      <c r="G1070"/>
      <c r="H1070"/>
      <c r="I1070"/>
      <c r="J1070" s="11"/>
      <c r="K1070"/>
      <c r="L1070"/>
      <c r="M1070" s="47"/>
      <c r="O1070" s="37"/>
    </row>
    <row r="1071" spans="2:15" s="1" customFormat="1" ht="12" customHeight="1">
      <c r="B1071"/>
      <c r="C1071"/>
      <c r="D1071" s="6"/>
      <c r="E1071" s="6"/>
      <c r="F1071" s="6"/>
      <c r="G1071"/>
      <c r="H1071"/>
      <c r="I1071"/>
      <c r="J1071" s="11"/>
      <c r="K1071"/>
      <c r="L1071"/>
      <c r="M1071" s="47"/>
      <c r="O1071" s="37"/>
    </row>
    <row r="1072" spans="2:15" s="1" customFormat="1" ht="12" customHeight="1">
      <c r="B1072"/>
      <c r="C1072"/>
      <c r="D1072" s="6"/>
      <c r="E1072" s="6"/>
      <c r="F1072" s="6"/>
      <c r="G1072"/>
      <c r="H1072"/>
      <c r="I1072"/>
      <c r="J1072" s="11"/>
      <c r="K1072"/>
      <c r="L1072"/>
      <c r="M1072" s="47"/>
      <c r="O1072" s="37"/>
    </row>
    <row r="1073" spans="2:15" s="1" customFormat="1" ht="12" customHeight="1">
      <c r="B1073"/>
      <c r="C1073"/>
      <c r="D1073" s="6"/>
      <c r="E1073" s="6"/>
      <c r="F1073" s="6"/>
      <c r="G1073"/>
      <c r="H1073"/>
      <c r="I1073"/>
      <c r="J1073" s="11"/>
      <c r="K1073"/>
      <c r="L1073"/>
      <c r="M1073" s="47"/>
      <c r="O1073" s="37"/>
    </row>
    <row r="1074" spans="2:15" s="1" customFormat="1" ht="12" customHeight="1">
      <c r="B1074"/>
      <c r="C1074"/>
      <c r="D1074" s="6"/>
      <c r="E1074" s="6"/>
      <c r="F1074" s="6"/>
      <c r="G1074"/>
      <c r="H1074"/>
      <c r="I1074"/>
      <c r="J1074" s="11"/>
      <c r="K1074"/>
      <c r="L1074"/>
      <c r="M1074" s="47"/>
      <c r="O1074" s="37"/>
    </row>
    <row r="1075" spans="2:15" s="1" customFormat="1" ht="12" customHeight="1">
      <c r="B1075"/>
      <c r="C1075"/>
      <c r="D1075" s="6"/>
      <c r="E1075" s="6"/>
      <c r="F1075" s="6"/>
      <c r="G1075"/>
      <c r="H1075"/>
      <c r="I1075"/>
      <c r="J1075" s="11"/>
      <c r="K1075"/>
      <c r="L1075"/>
      <c r="M1075" s="47"/>
      <c r="O1075" s="37"/>
    </row>
    <row r="1076" spans="2:15" s="1" customFormat="1" ht="12" customHeight="1">
      <c r="B1076"/>
      <c r="C1076"/>
      <c r="D1076" s="6"/>
      <c r="E1076" s="6"/>
      <c r="F1076" s="6"/>
      <c r="G1076"/>
      <c r="H1076"/>
      <c r="I1076"/>
      <c r="J1076" s="11"/>
      <c r="K1076"/>
      <c r="L1076"/>
      <c r="M1076" s="47"/>
      <c r="O1076" s="37"/>
    </row>
    <row r="1077" spans="2:15" s="1" customFormat="1" ht="12" customHeight="1">
      <c r="B1077"/>
      <c r="C1077"/>
      <c r="D1077" s="6"/>
      <c r="E1077" s="6"/>
      <c r="F1077" s="6"/>
      <c r="G1077"/>
      <c r="H1077"/>
      <c r="I1077"/>
      <c r="J1077" s="11"/>
      <c r="K1077"/>
      <c r="L1077"/>
      <c r="M1077" s="47"/>
      <c r="O1077" s="37"/>
    </row>
    <row r="1078" spans="2:15" s="1" customFormat="1" ht="12" customHeight="1">
      <c r="B1078"/>
      <c r="C1078"/>
      <c r="D1078" s="6"/>
      <c r="E1078" s="6"/>
      <c r="F1078" s="6"/>
      <c r="G1078"/>
      <c r="H1078"/>
      <c r="I1078"/>
      <c r="J1078" s="11"/>
      <c r="K1078"/>
      <c r="L1078"/>
      <c r="M1078" s="47"/>
      <c r="O1078" s="37"/>
    </row>
    <row r="1079" spans="2:15" s="1" customFormat="1" ht="12" customHeight="1">
      <c r="B1079"/>
      <c r="C1079"/>
      <c r="D1079" s="6"/>
      <c r="E1079" s="6"/>
      <c r="F1079" s="6"/>
      <c r="G1079"/>
      <c r="H1079"/>
      <c r="I1079"/>
      <c r="J1079" s="11"/>
      <c r="K1079"/>
      <c r="L1079"/>
      <c r="M1079" s="47"/>
      <c r="O1079" s="37"/>
    </row>
    <row r="1080" spans="2:15" s="1" customFormat="1" ht="12" customHeight="1">
      <c r="B1080"/>
      <c r="C1080"/>
      <c r="D1080" s="6"/>
      <c r="E1080" s="6"/>
      <c r="F1080" s="6"/>
      <c r="G1080"/>
      <c r="H1080"/>
      <c r="I1080"/>
      <c r="J1080" s="11"/>
      <c r="K1080"/>
      <c r="L1080"/>
      <c r="M1080" s="47"/>
      <c r="O1080" s="37"/>
    </row>
    <row r="1081" spans="2:15" s="1" customFormat="1" ht="12" customHeight="1">
      <c r="B1081"/>
      <c r="C1081"/>
      <c r="D1081" s="6"/>
      <c r="E1081" s="6"/>
      <c r="F1081" s="6"/>
      <c r="G1081"/>
      <c r="H1081"/>
      <c r="I1081"/>
      <c r="J1081" s="11"/>
      <c r="K1081"/>
      <c r="L1081"/>
      <c r="M1081" s="47"/>
      <c r="O1081" s="37"/>
    </row>
    <row r="1082" spans="2:15" s="1" customFormat="1" ht="12" customHeight="1">
      <c r="B1082"/>
      <c r="C1082"/>
      <c r="D1082" s="6"/>
      <c r="E1082" s="6"/>
      <c r="F1082" s="6"/>
      <c r="G1082"/>
      <c r="H1082"/>
      <c r="I1082"/>
      <c r="J1082" s="11"/>
      <c r="K1082"/>
      <c r="L1082"/>
      <c r="M1082" s="47"/>
      <c r="O1082" s="37"/>
    </row>
    <row r="1083" spans="2:15" s="1" customFormat="1" ht="12" customHeight="1">
      <c r="B1083"/>
      <c r="C1083"/>
      <c r="D1083" s="6"/>
      <c r="E1083" s="6"/>
      <c r="F1083" s="6"/>
      <c r="G1083"/>
      <c r="H1083"/>
      <c r="I1083"/>
      <c r="J1083" s="11"/>
      <c r="K1083"/>
      <c r="L1083"/>
      <c r="M1083" s="47"/>
      <c r="O1083" s="37"/>
    </row>
    <row r="1084" spans="2:15" s="1" customFormat="1" ht="12" customHeight="1">
      <c r="B1084"/>
      <c r="C1084"/>
      <c r="D1084" s="6"/>
      <c r="E1084" s="6"/>
      <c r="F1084" s="6"/>
      <c r="G1084"/>
      <c r="H1084"/>
      <c r="I1084"/>
      <c r="J1084" s="11"/>
      <c r="K1084"/>
      <c r="L1084"/>
      <c r="M1084" s="47"/>
      <c r="O1084" s="37"/>
    </row>
    <row r="1085" spans="2:15" s="1" customFormat="1" ht="12" customHeight="1">
      <c r="B1085"/>
      <c r="C1085"/>
      <c r="D1085" s="6"/>
      <c r="E1085" s="6"/>
      <c r="F1085" s="6"/>
      <c r="G1085"/>
      <c r="H1085"/>
      <c r="I1085"/>
      <c r="J1085" s="11"/>
      <c r="K1085"/>
      <c r="L1085"/>
      <c r="M1085" s="47"/>
      <c r="O1085" s="37"/>
    </row>
    <row r="1086" spans="2:15" s="1" customFormat="1" ht="12" customHeight="1">
      <c r="B1086"/>
      <c r="C1086"/>
      <c r="D1086" s="6"/>
      <c r="E1086" s="6"/>
      <c r="F1086" s="6"/>
      <c r="G1086"/>
      <c r="H1086"/>
      <c r="I1086"/>
      <c r="J1086" s="11"/>
      <c r="K1086"/>
      <c r="L1086"/>
      <c r="M1086" s="47"/>
      <c r="O1086" s="37"/>
    </row>
    <row r="1087" spans="2:15" s="1" customFormat="1" ht="12" customHeight="1">
      <c r="B1087"/>
      <c r="C1087"/>
      <c r="D1087" s="6"/>
      <c r="E1087" s="6"/>
      <c r="F1087" s="6"/>
      <c r="G1087"/>
      <c r="H1087"/>
      <c r="I1087"/>
      <c r="J1087" s="11"/>
      <c r="K1087"/>
      <c r="L1087"/>
      <c r="M1087" s="47"/>
      <c r="O1087" s="37"/>
    </row>
    <row r="1088" spans="2:15" s="1" customFormat="1" ht="12" customHeight="1">
      <c r="B1088"/>
      <c r="C1088"/>
      <c r="D1088" s="6"/>
      <c r="E1088" s="6"/>
      <c r="F1088" s="6"/>
      <c r="G1088"/>
      <c r="H1088"/>
      <c r="I1088"/>
      <c r="J1088" s="11"/>
      <c r="K1088"/>
      <c r="L1088"/>
      <c r="M1088" s="47"/>
      <c r="O1088" s="37"/>
    </row>
    <row r="1089" spans="2:15" s="1" customFormat="1" ht="12" customHeight="1">
      <c r="B1089"/>
      <c r="C1089"/>
      <c r="D1089" s="6"/>
      <c r="E1089" s="6"/>
      <c r="F1089" s="6"/>
      <c r="G1089"/>
      <c r="H1089"/>
      <c r="I1089"/>
      <c r="J1089" s="11"/>
      <c r="K1089"/>
      <c r="L1089"/>
      <c r="M1089" s="47"/>
      <c r="O1089" s="37"/>
    </row>
    <row r="1090" spans="2:15" s="1" customFormat="1" ht="12" customHeight="1">
      <c r="B1090"/>
      <c r="C1090"/>
      <c r="D1090" s="6"/>
      <c r="E1090" s="6"/>
      <c r="F1090" s="6"/>
      <c r="G1090"/>
      <c r="H1090"/>
      <c r="I1090"/>
      <c r="J1090" s="11"/>
      <c r="K1090"/>
      <c r="L1090"/>
      <c r="M1090" s="47"/>
      <c r="O1090" s="37"/>
    </row>
    <row r="1091" spans="2:15" s="1" customFormat="1" ht="12" customHeight="1">
      <c r="B1091"/>
      <c r="C1091"/>
      <c r="D1091" s="6"/>
      <c r="E1091" s="6"/>
      <c r="F1091" s="6"/>
      <c r="G1091"/>
      <c r="H1091"/>
      <c r="I1091"/>
      <c r="J1091" s="11"/>
      <c r="K1091"/>
      <c r="L1091"/>
      <c r="M1091" s="47"/>
      <c r="O1091" s="37"/>
    </row>
    <row r="1092" spans="2:15" s="1" customFormat="1" ht="12" customHeight="1">
      <c r="B1092"/>
      <c r="C1092"/>
      <c r="D1092" s="6"/>
      <c r="E1092" s="6"/>
      <c r="F1092" s="6"/>
      <c r="G1092"/>
      <c r="H1092"/>
      <c r="I1092"/>
      <c r="J1092" s="11"/>
      <c r="K1092"/>
      <c r="L1092"/>
      <c r="M1092" s="47"/>
      <c r="O1092" s="37"/>
    </row>
    <row r="1093" spans="2:15" s="1" customFormat="1" ht="12" customHeight="1">
      <c r="B1093"/>
      <c r="C1093"/>
      <c r="D1093" s="6"/>
      <c r="E1093" s="6"/>
      <c r="F1093" s="6"/>
      <c r="G1093"/>
      <c r="H1093"/>
      <c r="I1093"/>
      <c r="J1093" s="11"/>
      <c r="K1093"/>
      <c r="L1093"/>
      <c r="M1093" s="47"/>
      <c r="O1093" s="37"/>
    </row>
    <row r="1094" spans="2:15" s="1" customFormat="1" ht="12" customHeight="1">
      <c r="B1094"/>
      <c r="C1094"/>
      <c r="D1094" s="6"/>
      <c r="E1094" s="6"/>
      <c r="F1094" s="6"/>
      <c r="G1094"/>
      <c r="H1094"/>
      <c r="I1094"/>
      <c r="J1094" s="11"/>
      <c r="K1094"/>
      <c r="L1094"/>
      <c r="M1094" s="47"/>
      <c r="O1094" s="37"/>
    </row>
    <row r="1095" spans="2:15" s="1" customFormat="1" ht="12" customHeight="1">
      <c r="B1095"/>
      <c r="C1095"/>
      <c r="D1095" s="6"/>
      <c r="E1095" s="6"/>
      <c r="F1095" s="6"/>
      <c r="G1095"/>
      <c r="H1095"/>
      <c r="I1095"/>
      <c r="J1095" s="11"/>
      <c r="K1095"/>
      <c r="L1095"/>
      <c r="M1095" s="47"/>
      <c r="O1095" s="37"/>
    </row>
    <row r="1096" spans="2:15" s="1" customFormat="1" ht="12" customHeight="1">
      <c r="B1096"/>
      <c r="C1096"/>
      <c r="D1096" s="6"/>
      <c r="E1096" s="6"/>
      <c r="F1096" s="6"/>
      <c r="G1096"/>
      <c r="H1096"/>
      <c r="I1096"/>
      <c r="J1096" s="11"/>
      <c r="K1096"/>
      <c r="L1096"/>
      <c r="M1096" s="47"/>
      <c r="O1096" s="37"/>
    </row>
    <row r="1097" spans="2:15" s="1" customFormat="1" ht="12" customHeight="1">
      <c r="B1097"/>
      <c r="C1097"/>
      <c r="D1097" s="6"/>
      <c r="E1097" s="6"/>
      <c r="F1097" s="6"/>
      <c r="G1097"/>
      <c r="H1097"/>
      <c r="I1097"/>
      <c r="J1097" s="11"/>
      <c r="K1097"/>
      <c r="L1097"/>
      <c r="M1097" s="47"/>
      <c r="O1097" s="37"/>
    </row>
    <row r="1098" spans="2:15" s="1" customFormat="1" ht="12" customHeight="1">
      <c r="B1098"/>
      <c r="C1098"/>
      <c r="D1098" s="6"/>
      <c r="E1098" s="6"/>
      <c r="F1098" s="6"/>
      <c r="G1098"/>
      <c r="H1098"/>
      <c r="I1098"/>
      <c r="J1098" s="11"/>
      <c r="K1098"/>
      <c r="L1098"/>
      <c r="M1098" s="47"/>
      <c r="O1098" s="37"/>
    </row>
    <row r="1099" spans="2:15" s="1" customFormat="1" ht="12" customHeight="1">
      <c r="B1099"/>
      <c r="C1099"/>
      <c r="D1099" s="6"/>
      <c r="E1099" s="6"/>
      <c r="F1099" s="6"/>
      <c r="G1099"/>
      <c r="H1099"/>
      <c r="I1099"/>
      <c r="J1099" s="11"/>
      <c r="K1099"/>
      <c r="L1099"/>
      <c r="M1099" s="47"/>
      <c r="O1099" s="37"/>
    </row>
    <row r="1100" spans="2:15" s="1" customFormat="1" ht="12" customHeight="1">
      <c r="B1100"/>
      <c r="C1100"/>
      <c r="D1100" s="6"/>
      <c r="E1100" s="6"/>
      <c r="F1100" s="6"/>
      <c r="G1100"/>
      <c r="H1100"/>
      <c r="I1100"/>
      <c r="J1100" s="11"/>
      <c r="K1100"/>
      <c r="L1100"/>
      <c r="M1100" s="47"/>
      <c r="O1100" s="37"/>
    </row>
    <row r="1101" spans="2:15" s="1" customFormat="1" ht="12" customHeight="1">
      <c r="B1101"/>
      <c r="C1101"/>
      <c r="D1101" s="6"/>
      <c r="E1101" s="6"/>
      <c r="F1101" s="6"/>
      <c r="G1101"/>
      <c r="H1101"/>
      <c r="I1101"/>
      <c r="J1101" s="11"/>
      <c r="K1101"/>
      <c r="L1101"/>
      <c r="M1101" s="47"/>
      <c r="O1101" s="37"/>
    </row>
    <row r="1102" spans="2:15" s="1" customFormat="1" ht="12" customHeight="1">
      <c r="B1102"/>
      <c r="C1102"/>
      <c r="D1102" s="6"/>
      <c r="E1102" s="6"/>
      <c r="F1102" s="6"/>
      <c r="G1102"/>
      <c r="H1102"/>
      <c r="I1102"/>
      <c r="J1102" s="11"/>
      <c r="K1102"/>
      <c r="L1102"/>
      <c r="M1102" s="47"/>
      <c r="O1102" s="37"/>
    </row>
    <row r="1103" spans="2:15" s="1" customFormat="1" ht="12" customHeight="1">
      <c r="B1103"/>
      <c r="C1103"/>
      <c r="D1103" s="6"/>
      <c r="E1103" s="6"/>
      <c r="F1103" s="6"/>
      <c r="G1103"/>
      <c r="H1103"/>
      <c r="I1103"/>
      <c r="J1103" s="11"/>
      <c r="K1103"/>
      <c r="L1103"/>
      <c r="M1103" s="47"/>
      <c r="O1103" s="37"/>
    </row>
    <row r="1104" spans="2:15" s="1" customFormat="1" ht="12" customHeight="1">
      <c r="B1104"/>
      <c r="C1104"/>
      <c r="D1104" s="6"/>
      <c r="E1104" s="6"/>
      <c r="F1104" s="6"/>
      <c r="G1104"/>
      <c r="H1104"/>
      <c r="I1104"/>
      <c r="J1104" s="11"/>
      <c r="K1104"/>
      <c r="L1104"/>
      <c r="M1104" s="47"/>
      <c r="O1104" s="37"/>
    </row>
    <row r="1105" spans="2:15" s="1" customFormat="1" ht="12" customHeight="1">
      <c r="B1105"/>
      <c r="C1105"/>
      <c r="D1105" s="6"/>
      <c r="E1105" s="6"/>
      <c r="F1105" s="6"/>
      <c r="G1105"/>
      <c r="H1105"/>
      <c r="I1105"/>
      <c r="J1105" s="11"/>
      <c r="K1105"/>
      <c r="L1105"/>
      <c r="M1105" s="47"/>
      <c r="O1105" s="37"/>
    </row>
    <row r="1106" spans="2:15" s="1" customFormat="1" ht="12" customHeight="1">
      <c r="B1106"/>
      <c r="C1106"/>
      <c r="D1106" s="6"/>
      <c r="E1106" s="6"/>
      <c r="F1106" s="6"/>
      <c r="G1106"/>
      <c r="H1106"/>
      <c r="I1106"/>
      <c r="J1106" s="11"/>
      <c r="K1106"/>
      <c r="L1106"/>
      <c r="M1106" s="47"/>
      <c r="O1106" s="37"/>
    </row>
    <row r="1107" spans="2:15" s="1" customFormat="1" ht="12" customHeight="1">
      <c r="B1107"/>
      <c r="C1107"/>
      <c r="D1107" s="6"/>
      <c r="E1107" s="6"/>
      <c r="F1107" s="6"/>
      <c r="G1107"/>
      <c r="H1107"/>
      <c r="I1107"/>
      <c r="J1107" s="11"/>
      <c r="K1107"/>
      <c r="L1107"/>
      <c r="M1107" s="47"/>
      <c r="O1107" s="37"/>
    </row>
    <row r="1108" spans="2:15" s="1" customFormat="1" ht="12" customHeight="1">
      <c r="B1108"/>
      <c r="C1108"/>
      <c r="D1108" s="6"/>
      <c r="E1108" s="6"/>
      <c r="F1108" s="6"/>
      <c r="G1108"/>
      <c r="H1108"/>
      <c r="I1108"/>
      <c r="J1108" s="11"/>
      <c r="K1108"/>
      <c r="L1108"/>
      <c r="M1108" s="47"/>
      <c r="O1108" s="37"/>
    </row>
    <row r="1109" spans="2:15" s="1" customFormat="1" ht="12" customHeight="1">
      <c r="B1109"/>
      <c r="C1109"/>
      <c r="D1109" s="6"/>
      <c r="E1109" s="6"/>
      <c r="F1109" s="6"/>
      <c r="G1109"/>
      <c r="H1109"/>
      <c r="I1109"/>
      <c r="J1109" s="11"/>
      <c r="K1109"/>
      <c r="L1109"/>
      <c r="M1109" s="47"/>
      <c r="O1109" s="37"/>
    </row>
    <row r="1110" spans="2:15" s="1" customFormat="1" ht="12" customHeight="1">
      <c r="B1110"/>
      <c r="C1110"/>
      <c r="D1110" s="6"/>
      <c r="E1110" s="6"/>
      <c r="F1110" s="6"/>
      <c r="G1110"/>
      <c r="H1110"/>
      <c r="I1110"/>
      <c r="J1110" s="11"/>
      <c r="K1110"/>
      <c r="L1110"/>
      <c r="M1110" s="47"/>
      <c r="O1110" s="37"/>
    </row>
    <row r="1111" spans="2:15" s="1" customFormat="1" ht="12" customHeight="1">
      <c r="B1111"/>
      <c r="C1111"/>
      <c r="D1111" s="6"/>
      <c r="E1111" s="6"/>
      <c r="F1111" s="6"/>
      <c r="G1111"/>
      <c r="H1111"/>
      <c r="I1111"/>
      <c r="J1111" s="11"/>
      <c r="K1111"/>
      <c r="L1111"/>
      <c r="M1111" s="47"/>
      <c r="O1111" s="37"/>
    </row>
    <row r="1112" spans="2:15" s="1" customFormat="1" ht="12" customHeight="1">
      <c r="B1112"/>
      <c r="C1112"/>
      <c r="D1112" s="6"/>
      <c r="E1112" s="6"/>
      <c r="F1112" s="6"/>
      <c r="G1112"/>
      <c r="H1112"/>
      <c r="I1112"/>
      <c r="J1112" s="11"/>
      <c r="K1112"/>
      <c r="L1112"/>
      <c r="M1112" s="47"/>
      <c r="O1112" s="37"/>
    </row>
    <row r="1113" spans="2:15" s="1" customFormat="1" ht="12" customHeight="1">
      <c r="B1113"/>
      <c r="C1113"/>
      <c r="D1113" s="6"/>
      <c r="E1113" s="6"/>
      <c r="F1113" s="6"/>
      <c r="G1113"/>
      <c r="H1113"/>
      <c r="I1113"/>
      <c r="J1113" s="11"/>
      <c r="K1113"/>
      <c r="L1113"/>
      <c r="M1113" s="47"/>
      <c r="O1113" s="37"/>
    </row>
    <row r="1114" spans="2:15" s="1" customFormat="1" ht="12" customHeight="1">
      <c r="B1114"/>
      <c r="C1114"/>
      <c r="D1114" s="6"/>
      <c r="E1114" s="6"/>
      <c r="F1114" s="6"/>
      <c r="G1114"/>
      <c r="H1114"/>
      <c r="I1114"/>
      <c r="J1114" s="11"/>
      <c r="K1114"/>
      <c r="L1114"/>
      <c r="M1114" s="47"/>
      <c r="O1114" s="37"/>
    </row>
    <row r="1115" spans="2:15" s="1" customFormat="1" ht="12" customHeight="1">
      <c r="B1115"/>
      <c r="C1115"/>
      <c r="D1115" s="6"/>
      <c r="E1115" s="6"/>
      <c r="F1115" s="6"/>
      <c r="G1115"/>
      <c r="H1115"/>
      <c r="I1115"/>
      <c r="J1115" s="11"/>
      <c r="K1115"/>
      <c r="L1115"/>
      <c r="M1115" s="47"/>
      <c r="O1115" s="37"/>
    </row>
    <row r="1116" spans="2:15" s="1" customFormat="1" ht="12" customHeight="1">
      <c r="B1116"/>
      <c r="C1116"/>
      <c r="D1116" s="6"/>
      <c r="E1116" s="6"/>
      <c r="F1116" s="6"/>
      <c r="G1116"/>
      <c r="H1116"/>
      <c r="I1116"/>
      <c r="J1116" s="11"/>
      <c r="K1116"/>
      <c r="L1116"/>
      <c r="M1116" s="47"/>
      <c r="O1116" s="37"/>
    </row>
    <row r="1117" spans="2:15" s="1" customFormat="1" ht="12" customHeight="1">
      <c r="B1117"/>
      <c r="C1117"/>
      <c r="D1117" s="6"/>
      <c r="E1117" s="6"/>
      <c r="F1117" s="6"/>
      <c r="G1117"/>
      <c r="H1117"/>
      <c r="I1117"/>
      <c r="J1117" s="11"/>
      <c r="K1117"/>
      <c r="L1117"/>
      <c r="M1117" s="47"/>
      <c r="O1117" s="37"/>
    </row>
    <row r="1118" spans="2:15" s="1" customFormat="1" ht="12" customHeight="1">
      <c r="B1118"/>
      <c r="C1118"/>
      <c r="D1118" s="6"/>
      <c r="E1118" s="6"/>
      <c r="F1118" s="6"/>
      <c r="G1118"/>
      <c r="H1118"/>
      <c r="I1118"/>
      <c r="J1118" s="11"/>
      <c r="K1118"/>
      <c r="L1118"/>
      <c r="M1118" s="47"/>
      <c r="O1118" s="37"/>
    </row>
    <row r="1119" spans="2:15" s="1" customFormat="1" ht="12" customHeight="1">
      <c r="B1119"/>
      <c r="C1119"/>
      <c r="D1119" s="6"/>
      <c r="E1119" s="6"/>
      <c r="F1119" s="6"/>
      <c r="G1119"/>
      <c r="H1119"/>
      <c r="I1119"/>
      <c r="J1119" s="11"/>
      <c r="K1119"/>
      <c r="L1119"/>
      <c r="M1119" s="47"/>
      <c r="O1119" s="37"/>
    </row>
    <row r="1120" spans="2:15" s="1" customFormat="1" ht="12" customHeight="1">
      <c r="B1120"/>
      <c r="C1120"/>
      <c r="D1120" s="6"/>
      <c r="E1120" s="6"/>
      <c r="F1120" s="6"/>
      <c r="G1120"/>
      <c r="H1120"/>
      <c r="I1120"/>
      <c r="J1120" s="11"/>
      <c r="K1120"/>
      <c r="L1120"/>
      <c r="M1120" s="47"/>
      <c r="O1120" s="37"/>
    </row>
    <row r="1121" spans="2:15" s="1" customFormat="1" ht="12" customHeight="1">
      <c r="B1121"/>
      <c r="C1121"/>
      <c r="D1121" s="6"/>
      <c r="E1121" s="6"/>
      <c r="F1121" s="6"/>
      <c r="G1121"/>
      <c r="H1121"/>
      <c r="I1121"/>
      <c r="J1121" s="11"/>
      <c r="K1121"/>
      <c r="L1121"/>
      <c r="M1121" s="47"/>
      <c r="O1121" s="37"/>
    </row>
    <row r="1122" spans="2:15" s="1" customFormat="1" ht="12" customHeight="1">
      <c r="B1122"/>
      <c r="C1122"/>
      <c r="D1122" s="6"/>
      <c r="E1122" s="6"/>
      <c r="F1122" s="6"/>
      <c r="G1122"/>
      <c r="H1122"/>
      <c r="I1122"/>
      <c r="J1122" s="11"/>
      <c r="K1122"/>
      <c r="L1122"/>
      <c r="M1122" s="47"/>
      <c r="O1122" s="37"/>
    </row>
    <row r="1123" spans="2:15" s="1" customFormat="1" ht="12" customHeight="1">
      <c r="B1123"/>
      <c r="C1123"/>
      <c r="D1123" s="6"/>
      <c r="E1123" s="6"/>
      <c r="F1123" s="6"/>
      <c r="G1123"/>
      <c r="H1123"/>
      <c r="I1123"/>
      <c r="J1123" s="11"/>
      <c r="K1123"/>
      <c r="L1123"/>
      <c r="M1123" s="47"/>
      <c r="O1123" s="37"/>
    </row>
    <row r="1124" spans="2:15" s="1" customFormat="1" ht="12" customHeight="1">
      <c r="B1124"/>
      <c r="C1124"/>
      <c r="D1124" s="6"/>
      <c r="E1124" s="6"/>
      <c r="F1124" s="6"/>
      <c r="G1124"/>
      <c r="H1124"/>
      <c r="I1124"/>
      <c r="J1124" s="11"/>
      <c r="K1124"/>
      <c r="L1124"/>
      <c r="M1124" s="47"/>
      <c r="O1124" s="37"/>
    </row>
    <row r="1125" spans="2:15" s="1" customFormat="1" ht="12" customHeight="1">
      <c r="B1125"/>
      <c r="C1125"/>
      <c r="D1125" s="6"/>
      <c r="E1125" s="6"/>
      <c r="F1125" s="6"/>
      <c r="G1125"/>
      <c r="H1125"/>
      <c r="I1125"/>
      <c r="J1125" s="11"/>
      <c r="K1125"/>
      <c r="L1125"/>
      <c r="M1125" s="47"/>
      <c r="O1125" s="37"/>
    </row>
    <row r="1126" spans="2:15" s="1" customFormat="1" ht="12" customHeight="1">
      <c r="B1126"/>
      <c r="C1126"/>
      <c r="D1126" s="6"/>
      <c r="E1126" s="6"/>
      <c r="F1126" s="6"/>
      <c r="G1126"/>
      <c r="H1126"/>
      <c r="I1126"/>
      <c r="J1126" s="11"/>
      <c r="K1126"/>
      <c r="L1126"/>
      <c r="M1126" s="47"/>
      <c r="O1126" s="37"/>
    </row>
    <row r="1127" spans="2:15" s="1" customFormat="1" ht="12" customHeight="1">
      <c r="B1127"/>
      <c r="C1127"/>
      <c r="D1127" s="6"/>
      <c r="E1127" s="6"/>
      <c r="F1127" s="6"/>
      <c r="G1127"/>
      <c r="H1127"/>
      <c r="I1127"/>
      <c r="J1127" s="11"/>
      <c r="K1127"/>
      <c r="L1127"/>
      <c r="M1127" s="47"/>
      <c r="O1127" s="37"/>
    </row>
    <row r="1128" spans="2:15" s="1" customFormat="1" ht="12" customHeight="1">
      <c r="B1128"/>
      <c r="C1128"/>
      <c r="D1128" s="6"/>
      <c r="E1128" s="6"/>
      <c r="F1128" s="6"/>
      <c r="G1128"/>
      <c r="H1128"/>
      <c r="I1128"/>
      <c r="J1128" s="11"/>
      <c r="K1128"/>
      <c r="L1128"/>
      <c r="M1128" s="47"/>
      <c r="O1128" s="37"/>
    </row>
    <row r="1129" spans="2:15" s="1" customFormat="1" ht="12" customHeight="1">
      <c r="B1129"/>
      <c r="C1129"/>
      <c r="D1129" s="6"/>
      <c r="E1129" s="6"/>
      <c r="F1129" s="6"/>
      <c r="G1129"/>
      <c r="H1129"/>
      <c r="I1129"/>
      <c r="J1129" s="11"/>
      <c r="K1129"/>
      <c r="L1129"/>
      <c r="M1129" s="47"/>
      <c r="O1129" s="37"/>
    </row>
    <row r="1130" spans="2:15" s="1" customFormat="1" ht="12" customHeight="1">
      <c r="B1130"/>
      <c r="C1130"/>
      <c r="D1130" s="6"/>
      <c r="E1130" s="6"/>
      <c r="F1130" s="6"/>
      <c r="G1130"/>
      <c r="H1130"/>
      <c r="I1130"/>
      <c r="J1130" s="11"/>
      <c r="K1130"/>
      <c r="L1130"/>
      <c r="M1130" s="47"/>
      <c r="O1130" s="37"/>
    </row>
    <row r="1131" spans="2:15" s="1" customFormat="1" ht="12" customHeight="1">
      <c r="B1131"/>
      <c r="C1131"/>
      <c r="D1131" s="6"/>
      <c r="E1131" s="6"/>
      <c r="F1131" s="6"/>
      <c r="G1131"/>
      <c r="H1131"/>
      <c r="I1131"/>
      <c r="J1131" s="11"/>
      <c r="K1131"/>
      <c r="L1131"/>
      <c r="M1131" s="47"/>
      <c r="O1131" s="37"/>
    </row>
    <row r="1132" spans="2:15" s="1" customFormat="1" ht="12" customHeight="1">
      <c r="B1132"/>
      <c r="C1132"/>
      <c r="D1132" s="6"/>
      <c r="E1132" s="6"/>
      <c r="F1132" s="6"/>
      <c r="G1132"/>
      <c r="H1132"/>
      <c r="I1132"/>
      <c r="J1132" s="11"/>
      <c r="K1132"/>
      <c r="L1132"/>
      <c r="M1132" s="47"/>
      <c r="O1132" s="37"/>
    </row>
    <row r="1133" spans="2:15" s="1" customFormat="1" ht="12" customHeight="1">
      <c r="B1133"/>
      <c r="C1133"/>
      <c r="D1133" s="6"/>
      <c r="E1133" s="6"/>
      <c r="F1133" s="6"/>
      <c r="G1133"/>
      <c r="H1133"/>
      <c r="I1133"/>
      <c r="J1133" s="11"/>
      <c r="K1133"/>
      <c r="L1133"/>
      <c r="M1133" s="47"/>
      <c r="O1133" s="37"/>
    </row>
    <row r="1134" spans="2:15" s="1" customFormat="1" ht="12" customHeight="1">
      <c r="B1134"/>
      <c r="C1134"/>
      <c r="D1134" s="6"/>
      <c r="E1134" s="6"/>
      <c r="F1134" s="6"/>
      <c r="G1134"/>
      <c r="H1134"/>
      <c r="I1134"/>
      <c r="J1134" s="11"/>
      <c r="K1134"/>
      <c r="L1134"/>
      <c r="M1134" s="47"/>
      <c r="O1134" s="37"/>
    </row>
    <row r="1135" spans="2:15" s="1" customFormat="1" ht="12" customHeight="1">
      <c r="B1135"/>
      <c r="C1135"/>
      <c r="D1135" s="6"/>
      <c r="E1135" s="6"/>
      <c r="F1135" s="6"/>
      <c r="G1135"/>
      <c r="H1135"/>
      <c r="I1135"/>
      <c r="J1135" s="11"/>
      <c r="K1135"/>
      <c r="L1135"/>
      <c r="M1135" s="47"/>
      <c r="O1135" s="37"/>
    </row>
    <row r="1136" spans="2:15" s="1" customFormat="1" ht="12" customHeight="1">
      <c r="B1136"/>
      <c r="C1136"/>
      <c r="D1136" s="6"/>
      <c r="E1136" s="6"/>
      <c r="F1136" s="6"/>
      <c r="G1136"/>
      <c r="H1136"/>
      <c r="I1136"/>
      <c r="J1136" s="11"/>
      <c r="K1136"/>
      <c r="L1136"/>
      <c r="M1136" s="47"/>
      <c r="O1136" s="37"/>
    </row>
    <row r="1137" spans="2:15" s="1" customFormat="1" ht="12" customHeight="1">
      <c r="B1137"/>
      <c r="C1137"/>
      <c r="D1137" s="6"/>
      <c r="E1137" s="6"/>
      <c r="F1137" s="6"/>
      <c r="G1137"/>
      <c r="H1137"/>
      <c r="I1137"/>
      <c r="J1137" s="11"/>
      <c r="K1137"/>
      <c r="L1137"/>
      <c r="M1137" s="47"/>
      <c r="O1137" s="37"/>
    </row>
    <row r="1138" spans="2:15" s="1" customFormat="1" ht="12" customHeight="1">
      <c r="B1138"/>
      <c r="C1138"/>
      <c r="D1138" s="6"/>
      <c r="E1138" s="6"/>
      <c r="F1138" s="6"/>
      <c r="G1138"/>
      <c r="H1138"/>
      <c r="I1138"/>
      <c r="J1138" s="11"/>
      <c r="K1138"/>
      <c r="L1138"/>
      <c r="M1138" s="47"/>
      <c r="O1138" s="37"/>
    </row>
    <row r="1139" spans="2:15" s="1" customFormat="1" ht="12" customHeight="1">
      <c r="B1139"/>
      <c r="C1139"/>
      <c r="D1139" s="6"/>
      <c r="E1139" s="6"/>
      <c r="F1139" s="6"/>
      <c r="G1139"/>
      <c r="H1139"/>
      <c r="I1139"/>
      <c r="J1139" s="11"/>
      <c r="K1139"/>
      <c r="L1139"/>
      <c r="M1139" s="47"/>
      <c r="O1139" s="37"/>
    </row>
    <row r="1140" spans="2:15" s="1" customFormat="1" ht="12" customHeight="1">
      <c r="B1140"/>
      <c r="C1140"/>
      <c r="D1140" s="6"/>
      <c r="E1140" s="6"/>
      <c r="F1140" s="6"/>
      <c r="G1140"/>
      <c r="H1140"/>
      <c r="I1140"/>
      <c r="J1140" s="11"/>
      <c r="K1140"/>
      <c r="L1140"/>
      <c r="M1140" s="47"/>
      <c r="O1140" s="37"/>
    </row>
    <row r="1141" spans="2:15" s="1" customFormat="1" ht="12" customHeight="1">
      <c r="B1141"/>
      <c r="C1141"/>
      <c r="D1141" s="6"/>
      <c r="E1141" s="6"/>
      <c r="F1141" s="6"/>
      <c r="G1141"/>
      <c r="H1141"/>
      <c r="I1141"/>
      <c r="J1141" s="11"/>
      <c r="K1141"/>
      <c r="L1141"/>
      <c r="M1141" s="47"/>
      <c r="O1141" s="37"/>
    </row>
    <row r="1142" spans="2:15" s="1" customFormat="1" ht="12" customHeight="1">
      <c r="B1142"/>
      <c r="C1142"/>
      <c r="D1142" s="6"/>
      <c r="E1142" s="6"/>
      <c r="F1142" s="6"/>
      <c r="G1142"/>
      <c r="H1142"/>
      <c r="I1142"/>
      <c r="J1142" s="11"/>
      <c r="K1142"/>
      <c r="L1142"/>
      <c r="M1142" s="47"/>
      <c r="O1142" s="37"/>
    </row>
    <row r="1143" spans="2:15" s="1" customFormat="1" ht="12" customHeight="1">
      <c r="B1143"/>
      <c r="C1143"/>
      <c r="D1143" s="6"/>
      <c r="E1143" s="6"/>
      <c r="F1143" s="6"/>
      <c r="G1143"/>
      <c r="H1143"/>
      <c r="I1143"/>
      <c r="J1143" s="11"/>
      <c r="K1143"/>
      <c r="L1143"/>
      <c r="M1143" s="47"/>
      <c r="O1143" s="37"/>
    </row>
    <row r="1144" spans="2:15" s="1" customFormat="1" ht="12" customHeight="1">
      <c r="B1144"/>
      <c r="C1144"/>
      <c r="D1144" s="6"/>
      <c r="E1144" s="6"/>
      <c r="F1144" s="6"/>
      <c r="G1144"/>
      <c r="H1144"/>
      <c r="I1144"/>
      <c r="J1144" s="11"/>
      <c r="K1144"/>
      <c r="L1144"/>
      <c r="M1144" s="47"/>
      <c r="O1144" s="37"/>
    </row>
    <row r="1145" spans="2:15" s="1" customFormat="1" ht="12" customHeight="1">
      <c r="B1145"/>
      <c r="C1145"/>
      <c r="D1145" s="6"/>
      <c r="E1145" s="6"/>
      <c r="F1145" s="6"/>
      <c r="G1145"/>
      <c r="H1145"/>
      <c r="I1145"/>
      <c r="J1145" s="11"/>
      <c r="K1145"/>
      <c r="L1145"/>
      <c r="M1145" s="47"/>
      <c r="O1145" s="37"/>
    </row>
    <row r="1146" spans="2:15" s="1" customFormat="1" ht="12" customHeight="1">
      <c r="B1146"/>
      <c r="C1146"/>
      <c r="D1146" s="6"/>
      <c r="E1146" s="6"/>
      <c r="F1146" s="6"/>
      <c r="G1146"/>
      <c r="H1146"/>
      <c r="I1146"/>
      <c r="J1146" s="11"/>
      <c r="K1146"/>
      <c r="L1146"/>
      <c r="M1146" s="47"/>
      <c r="O1146" s="37"/>
    </row>
    <row r="1147" spans="2:15" s="1" customFormat="1" ht="12" customHeight="1">
      <c r="B1147"/>
      <c r="C1147"/>
      <c r="D1147" s="6"/>
      <c r="E1147" s="6"/>
      <c r="F1147" s="6"/>
      <c r="G1147"/>
      <c r="H1147"/>
      <c r="I1147"/>
      <c r="J1147" s="11"/>
      <c r="K1147"/>
      <c r="L1147"/>
      <c r="M1147" s="47"/>
      <c r="O1147" s="37"/>
    </row>
    <row r="1148" spans="2:15" s="1" customFormat="1" ht="12" customHeight="1">
      <c r="B1148"/>
      <c r="C1148"/>
      <c r="D1148" s="6"/>
      <c r="E1148" s="6"/>
      <c r="F1148" s="6"/>
      <c r="G1148"/>
      <c r="H1148"/>
      <c r="I1148"/>
      <c r="J1148" s="11"/>
      <c r="K1148"/>
      <c r="L1148"/>
      <c r="M1148" s="47"/>
      <c r="O1148" s="37"/>
    </row>
    <row r="1149" spans="2:15" s="1" customFormat="1" ht="12" customHeight="1">
      <c r="B1149"/>
      <c r="C1149"/>
      <c r="D1149" s="6"/>
      <c r="E1149" s="6"/>
      <c r="F1149" s="6"/>
      <c r="G1149"/>
      <c r="H1149"/>
      <c r="I1149"/>
      <c r="J1149" s="11"/>
      <c r="K1149"/>
      <c r="L1149"/>
      <c r="M1149" s="47"/>
      <c r="O1149" s="37"/>
    </row>
    <row r="1150" spans="2:15" s="1" customFormat="1" ht="12" customHeight="1">
      <c r="B1150"/>
      <c r="C1150"/>
      <c r="D1150" s="6"/>
      <c r="E1150" s="6"/>
      <c r="F1150" s="6"/>
      <c r="G1150"/>
      <c r="H1150"/>
      <c r="I1150"/>
      <c r="J1150" s="11"/>
      <c r="K1150"/>
      <c r="L1150"/>
      <c r="M1150" s="47"/>
      <c r="O1150" s="37"/>
    </row>
    <row r="1151" spans="2:15" s="1" customFormat="1" ht="12" customHeight="1">
      <c r="B1151"/>
      <c r="C1151"/>
      <c r="D1151" s="6"/>
      <c r="E1151" s="6"/>
      <c r="F1151" s="6"/>
      <c r="G1151"/>
      <c r="H1151"/>
      <c r="I1151"/>
      <c r="J1151" s="11"/>
      <c r="K1151"/>
      <c r="L1151"/>
      <c r="M1151" s="47"/>
      <c r="O1151" s="37"/>
    </row>
    <row r="1152" spans="2:15" s="1" customFormat="1" ht="12" customHeight="1">
      <c r="B1152"/>
      <c r="C1152"/>
      <c r="D1152" s="6"/>
      <c r="E1152" s="6"/>
      <c r="F1152" s="6"/>
      <c r="G1152"/>
      <c r="H1152"/>
      <c r="I1152"/>
      <c r="J1152" s="11"/>
      <c r="K1152"/>
      <c r="L1152"/>
      <c r="M1152" s="47"/>
      <c r="O1152" s="37"/>
    </row>
    <row r="1153" spans="2:15" s="1" customFormat="1" ht="12" customHeight="1">
      <c r="B1153"/>
      <c r="C1153"/>
      <c r="D1153" s="6"/>
      <c r="E1153" s="6"/>
      <c r="F1153" s="6"/>
      <c r="G1153"/>
      <c r="H1153"/>
      <c r="I1153"/>
      <c r="J1153" s="11"/>
      <c r="K1153"/>
      <c r="L1153"/>
      <c r="M1153" s="47"/>
      <c r="O1153" s="37"/>
    </row>
    <row r="1154" spans="2:15" s="1" customFormat="1" ht="12" customHeight="1">
      <c r="B1154"/>
      <c r="C1154"/>
      <c r="D1154" s="6"/>
      <c r="E1154" s="6"/>
      <c r="F1154" s="6"/>
      <c r="G1154"/>
      <c r="H1154"/>
      <c r="I1154"/>
      <c r="J1154" s="11"/>
      <c r="K1154"/>
      <c r="L1154"/>
      <c r="M1154" s="47"/>
      <c r="O1154" s="37"/>
    </row>
    <row r="1155" spans="2:15" s="1" customFormat="1" ht="12" customHeight="1">
      <c r="B1155"/>
      <c r="C1155"/>
      <c r="D1155" s="6"/>
      <c r="E1155" s="6"/>
      <c r="F1155" s="6"/>
      <c r="G1155"/>
      <c r="H1155"/>
      <c r="I1155"/>
      <c r="J1155" s="11"/>
      <c r="K1155"/>
      <c r="L1155"/>
      <c r="M1155" s="47"/>
      <c r="O1155" s="37"/>
    </row>
    <row r="1156" spans="2:15" s="1" customFormat="1" ht="12" customHeight="1">
      <c r="B1156"/>
      <c r="C1156"/>
      <c r="D1156" s="6"/>
      <c r="E1156" s="6"/>
      <c r="F1156" s="6"/>
      <c r="G1156"/>
      <c r="H1156"/>
      <c r="I1156"/>
      <c r="J1156" s="11"/>
      <c r="K1156"/>
      <c r="L1156"/>
      <c r="M1156" s="47"/>
      <c r="O1156" s="37"/>
    </row>
    <row r="1157" spans="2:15" s="1" customFormat="1" ht="12" customHeight="1">
      <c r="B1157"/>
      <c r="C1157"/>
      <c r="D1157" s="6"/>
      <c r="E1157" s="6"/>
      <c r="F1157" s="6"/>
      <c r="G1157"/>
      <c r="H1157"/>
      <c r="I1157"/>
      <c r="J1157" s="11"/>
      <c r="K1157"/>
      <c r="L1157"/>
      <c r="M1157" s="47"/>
      <c r="O1157" s="37"/>
    </row>
    <row r="1158" spans="2:15" s="1" customFormat="1" ht="12" customHeight="1">
      <c r="B1158"/>
      <c r="C1158"/>
      <c r="D1158" s="6"/>
      <c r="E1158" s="6"/>
      <c r="F1158" s="6"/>
      <c r="G1158"/>
      <c r="H1158"/>
      <c r="I1158"/>
      <c r="J1158" s="11"/>
      <c r="K1158"/>
      <c r="L1158"/>
      <c r="M1158" s="47"/>
      <c r="O1158" s="37"/>
    </row>
    <row r="1159" spans="2:15" s="1" customFormat="1" ht="12" customHeight="1">
      <c r="B1159"/>
      <c r="C1159"/>
      <c r="D1159" s="6"/>
      <c r="E1159" s="6"/>
      <c r="F1159" s="6"/>
      <c r="G1159"/>
      <c r="H1159"/>
      <c r="I1159"/>
      <c r="J1159" s="11"/>
      <c r="K1159"/>
      <c r="L1159"/>
      <c r="M1159" s="47"/>
      <c r="O1159" s="37"/>
    </row>
    <row r="1160" spans="2:15" s="1" customFormat="1" ht="12" customHeight="1">
      <c r="B1160"/>
      <c r="C1160"/>
      <c r="D1160" s="6"/>
      <c r="E1160" s="6"/>
      <c r="F1160" s="6"/>
      <c r="G1160"/>
      <c r="H1160"/>
      <c r="I1160"/>
      <c r="J1160" s="11"/>
      <c r="K1160"/>
      <c r="L1160"/>
      <c r="M1160" s="47"/>
      <c r="O1160" s="37"/>
    </row>
    <row r="1161" spans="2:15" s="1" customFormat="1" ht="12" customHeight="1">
      <c r="B1161"/>
      <c r="C1161"/>
      <c r="D1161" s="6"/>
      <c r="E1161" s="6"/>
      <c r="F1161" s="6"/>
      <c r="G1161"/>
      <c r="H1161"/>
      <c r="I1161"/>
      <c r="J1161" s="11"/>
      <c r="K1161"/>
      <c r="L1161"/>
      <c r="M1161" s="47"/>
      <c r="O1161" s="37"/>
    </row>
    <row r="1162" spans="2:15" s="1" customFormat="1" ht="12" customHeight="1">
      <c r="B1162"/>
      <c r="C1162"/>
      <c r="D1162" s="6"/>
      <c r="E1162" s="6"/>
      <c r="F1162" s="6"/>
      <c r="G1162"/>
      <c r="H1162"/>
      <c r="I1162"/>
      <c r="J1162" s="11"/>
      <c r="K1162"/>
      <c r="L1162"/>
      <c r="M1162" s="47"/>
      <c r="O1162" s="37"/>
    </row>
    <row r="1163" spans="2:15" s="1" customFormat="1" ht="12" customHeight="1">
      <c r="B1163"/>
      <c r="C1163"/>
      <c r="D1163" s="6"/>
      <c r="E1163" s="6"/>
      <c r="F1163" s="6"/>
      <c r="G1163"/>
      <c r="H1163"/>
      <c r="I1163"/>
      <c r="J1163" s="11"/>
      <c r="K1163"/>
      <c r="L1163"/>
      <c r="M1163" s="47"/>
      <c r="O1163" s="37"/>
    </row>
    <row r="1164" spans="2:15" s="1" customFormat="1" ht="12" customHeight="1">
      <c r="B1164"/>
      <c r="C1164"/>
      <c r="D1164" s="6"/>
      <c r="E1164" s="6"/>
      <c r="F1164" s="6"/>
      <c r="G1164"/>
      <c r="H1164"/>
      <c r="I1164"/>
      <c r="J1164" s="11"/>
      <c r="K1164"/>
      <c r="L1164"/>
      <c r="M1164" s="47"/>
      <c r="O1164" s="37"/>
    </row>
    <row r="1165" spans="2:15" s="1" customFormat="1" ht="12" customHeight="1">
      <c r="B1165"/>
      <c r="C1165"/>
      <c r="D1165" s="6"/>
      <c r="E1165" s="6"/>
      <c r="F1165" s="6"/>
      <c r="G1165"/>
      <c r="H1165"/>
      <c r="I1165"/>
      <c r="J1165" s="11"/>
      <c r="K1165"/>
      <c r="L1165"/>
      <c r="M1165" s="47"/>
      <c r="O1165" s="37"/>
    </row>
    <row r="1166" spans="2:15" s="1" customFormat="1" ht="12" customHeight="1">
      <c r="B1166"/>
      <c r="C1166"/>
      <c r="D1166" s="6"/>
      <c r="E1166" s="6"/>
      <c r="F1166" s="6"/>
      <c r="G1166"/>
      <c r="H1166"/>
      <c r="I1166"/>
      <c r="J1166" s="11"/>
      <c r="K1166"/>
      <c r="L1166"/>
      <c r="M1166" s="47"/>
      <c r="O1166" s="37"/>
    </row>
    <row r="1167" spans="2:15" s="1" customFormat="1" ht="12" customHeight="1">
      <c r="B1167"/>
      <c r="C1167"/>
      <c r="D1167" s="6"/>
      <c r="E1167" s="6"/>
      <c r="F1167" s="6"/>
      <c r="G1167"/>
      <c r="H1167"/>
      <c r="I1167"/>
      <c r="J1167" s="11"/>
      <c r="K1167"/>
      <c r="L1167"/>
      <c r="M1167" s="47"/>
      <c r="O1167" s="37"/>
    </row>
    <row r="1168" spans="2:15" s="1" customFormat="1" ht="12" customHeight="1">
      <c r="B1168"/>
      <c r="C1168"/>
      <c r="D1168" s="6"/>
      <c r="E1168" s="6"/>
      <c r="F1168" s="6"/>
      <c r="G1168"/>
      <c r="H1168"/>
      <c r="I1168"/>
      <c r="J1168" s="11"/>
      <c r="K1168"/>
      <c r="L1168"/>
      <c r="M1168" s="47"/>
      <c r="O1168" s="37"/>
    </row>
    <row r="1169" spans="2:15" s="1" customFormat="1" ht="12" customHeight="1">
      <c r="B1169"/>
      <c r="C1169"/>
      <c r="D1169" s="6"/>
      <c r="E1169" s="6"/>
      <c r="F1169" s="6"/>
      <c r="G1169"/>
      <c r="H1169"/>
      <c r="I1169"/>
      <c r="J1169" s="11"/>
      <c r="K1169"/>
      <c r="L1169"/>
      <c r="M1169" s="47"/>
      <c r="O1169" s="37"/>
    </row>
    <row r="1170" spans="2:15" s="1" customFormat="1" ht="12" customHeight="1">
      <c r="B1170"/>
      <c r="C1170"/>
      <c r="D1170" s="6"/>
      <c r="E1170" s="6"/>
      <c r="F1170" s="6"/>
      <c r="G1170"/>
      <c r="H1170"/>
      <c r="I1170"/>
      <c r="J1170" s="11"/>
      <c r="K1170"/>
      <c r="L1170"/>
      <c r="M1170" s="47"/>
      <c r="O1170" s="37"/>
    </row>
    <row r="1171" spans="2:15" s="1" customFormat="1" ht="12" customHeight="1">
      <c r="B1171"/>
      <c r="C1171"/>
      <c r="D1171" s="6"/>
      <c r="E1171" s="6"/>
      <c r="F1171" s="6"/>
      <c r="G1171"/>
      <c r="H1171"/>
      <c r="I1171"/>
      <c r="J1171" s="11"/>
      <c r="K1171"/>
      <c r="L1171"/>
      <c r="M1171" s="47"/>
      <c r="O1171" s="37"/>
    </row>
    <row r="1172" spans="2:15" s="1" customFormat="1" ht="12" customHeight="1">
      <c r="B1172"/>
      <c r="C1172"/>
      <c r="D1172" s="6"/>
      <c r="E1172" s="6"/>
      <c r="F1172" s="6"/>
      <c r="G1172"/>
      <c r="H1172"/>
      <c r="I1172"/>
      <c r="J1172" s="11"/>
      <c r="K1172"/>
      <c r="L1172"/>
      <c r="M1172" s="47"/>
      <c r="O1172" s="37"/>
    </row>
    <row r="1173" spans="2:15" s="1" customFormat="1" ht="12" customHeight="1">
      <c r="B1173"/>
      <c r="C1173"/>
      <c r="D1173" s="6"/>
      <c r="E1173" s="6"/>
      <c r="F1173" s="6"/>
      <c r="G1173"/>
      <c r="H1173"/>
      <c r="I1173"/>
      <c r="J1173" s="11"/>
      <c r="K1173"/>
      <c r="L1173"/>
      <c r="M1173" s="47"/>
      <c r="O1173" s="37"/>
    </row>
    <row r="1174" spans="2:15" s="1" customFormat="1" ht="12" customHeight="1">
      <c r="B1174"/>
      <c r="C1174"/>
      <c r="D1174" s="6"/>
      <c r="E1174" s="6"/>
      <c r="F1174" s="6"/>
      <c r="G1174"/>
      <c r="H1174"/>
      <c r="I1174"/>
      <c r="J1174" s="11"/>
      <c r="K1174"/>
      <c r="L1174"/>
      <c r="M1174" s="47"/>
      <c r="O1174" s="37"/>
    </row>
    <row r="1175" spans="2:15" s="1" customFormat="1" ht="12" customHeight="1">
      <c r="B1175"/>
      <c r="C1175"/>
      <c r="D1175" s="6"/>
      <c r="E1175" s="6"/>
      <c r="F1175" s="6"/>
      <c r="G1175"/>
      <c r="H1175"/>
      <c r="I1175"/>
      <c r="J1175" s="11"/>
      <c r="K1175"/>
      <c r="L1175"/>
      <c r="M1175" s="47"/>
      <c r="O1175" s="37"/>
    </row>
    <row r="1176" spans="2:15" s="1" customFormat="1" ht="12" customHeight="1">
      <c r="B1176"/>
      <c r="C1176"/>
      <c r="D1176" s="6"/>
      <c r="E1176" s="6"/>
      <c r="F1176" s="6"/>
      <c r="G1176"/>
      <c r="H1176"/>
      <c r="I1176"/>
      <c r="J1176" s="11"/>
      <c r="K1176"/>
      <c r="L1176"/>
      <c r="M1176" s="47"/>
      <c r="O1176" s="37"/>
    </row>
    <row r="1177" spans="2:15" s="1" customFormat="1" ht="12" customHeight="1">
      <c r="B1177"/>
      <c r="C1177"/>
      <c r="D1177" s="6"/>
      <c r="E1177" s="6"/>
      <c r="F1177" s="6"/>
      <c r="G1177"/>
      <c r="H1177"/>
      <c r="I1177"/>
      <c r="J1177" s="11"/>
      <c r="K1177"/>
      <c r="L1177"/>
      <c r="M1177" s="47"/>
      <c r="O1177" s="37"/>
    </row>
    <row r="1178" spans="2:15" s="1" customFormat="1" ht="12" customHeight="1">
      <c r="B1178"/>
      <c r="C1178"/>
      <c r="D1178" s="6"/>
      <c r="E1178" s="6"/>
      <c r="F1178" s="6"/>
      <c r="G1178"/>
      <c r="H1178"/>
      <c r="I1178"/>
      <c r="J1178" s="11"/>
      <c r="K1178"/>
      <c r="L1178"/>
      <c r="M1178" s="47"/>
      <c r="O1178" s="37"/>
    </row>
    <row r="1179" spans="2:15" s="1" customFormat="1" ht="12" customHeight="1">
      <c r="B1179"/>
      <c r="C1179"/>
      <c r="D1179" s="6"/>
      <c r="E1179" s="6"/>
      <c r="F1179" s="6"/>
      <c r="G1179"/>
      <c r="H1179"/>
      <c r="I1179"/>
      <c r="J1179" s="11"/>
      <c r="K1179"/>
      <c r="L1179"/>
      <c r="M1179" s="47"/>
      <c r="O1179" s="37"/>
    </row>
    <row r="1180" spans="2:15" s="1" customFormat="1" ht="12" customHeight="1">
      <c r="B1180"/>
      <c r="C1180"/>
      <c r="D1180" s="6"/>
      <c r="E1180" s="6"/>
      <c r="F1180" s="6"/>
      <c r="G1180"/>
      <c r="H1180"/>
      <c r="I1180"/>
      <c r="J1180" s="11"/>
      <c r="K1180"/>
      <c r="L1180"/>
      <c r="M1180" s="47"/>
      <c r="O1180" s="37"/>
    </row>
    <row r="1181" spans="2:15" s="1" customFormat="1" ht="12" customHeight="1">
      <c r="B1181"/>
      <c r="C1181"/>
      <c r="D1181" s="6"/>
      <c r="E1181" s="6"/>
      <c r="F1181" s="6"/>
      <c r="G1181"/>
      <c r="H1181"/>
      <c r="I1181"/>
      <c r="J1181" s="11"/>
      <c r="K1181"/>
      <c r="L1181"/>
      <c r="M1181" s="47"/>
      <c r="O1181" s="37"/>
    </row>
    <row r="1182" spans="2:15" s="1" customFormat="1" ht="12" customHeight="1">
      <c r="B1182"/>
      <c r="C1182"/>
      <c r="D1182" s="6"/>
      <c r="E1182" s="6"/>
      <c r="F1182" s="6"/>
      <c r="G1182"/>
      <c r="H1182"/>
      <c r="I1182"/>
      <c r="J1182" s="11"/>
      <c r="K1182"/>
      <c r="L1182"/>
      <c r="M1182" s="47"/>
      <c r="O1182" s="37"/>
    </row>
    <row r="1183" spans="2:15" s="1" customFormat="1" ht="12" customHeight="1">
      <c r="B1183"/>
      <c r="C1183"/>
      <c r="D1183" s="6"/>
      <c r="E1183" s="6"/>
      <c r="F1183" s="6"/>
      <c r="G1183"/>
      <c r="H1183"/>
      <c r="I1183"/>
      <c r="J1183" s="11"/>
      <c r="K1183"/>
      <c r="L1183"/>
      <c r="M1183" s="47"/>
      <c r="O1183" s="37"/>
    </row>
    <row r="1184" spans="2:15" s="1" customFormat="1" ht="12" customHeight="1">
      <c r="B1184"/>
      <c r="C1184"/>
      <c r="D1184" s="6"/>
      <c r="E1184" s="6"/>
      <c r="F1184" s="6"/>
      <c r="G1184"/>
      <c r="H1184"/>
      <c r="I1184"/>
      <c r="J1184" s="11"/>
      <c r="K1184"/>
      <c r="L1184"/>
      <c r="M1184" s="47"/>
      <c r="O1184" s="37"/>
    </row>
    <row r="1185" spans="1:13" ht="12" customHeight="1">
      <c r="A1185" s="1"/>
      <c r="K1185"/>
      <c r="M1185" s="47"/>
    </row>
    <row r="1186" spans="1:13" ht="12" customHeight="1">
      <c r="A1186" s="1"/>
      <c r="K1186"/>
      <c r="M1186" s="47"/>
    </row>
    <row r="1187" spans="1:13" ht="12" customHeight="1">
      <c r="A1187" s="1"/>
      <c r="K1187"/>
      <c r="M1187" s="47"/>
    </row>
    <row r="1188" spans="1:13" ht="12" customHeight="1">
      <c r="A1188" s="1"/>
      <c r="K1188"/>
      <c r="M1188" s="47"/>
    </row>
    <row r="1189" spans="1:13" ht="12" customHeight="1">
      <c r="A1189" s="1"/>
      <c r="K1189"/>
      <c r="M1189" s="47"/>
    </row>
    <row r="1190" spans="1:13" ht="12" customHeight="1">
      <c r="A1190" s="1"/>
      <c r="K1190"/>
      <c r="M1190" s="47"/>
    </row>
    <row r="1191" spans="1:13" ht="12" customHeight="1">
      <c r="A1191" s="1"/>
      <c r="K1191"/>
      <c r="M1191" s="47"/>
    </row>
    <row r="1192" spans="1:13" ht="12" customHeight="1">
      <c r="A1192" s="1"/>
      <c r="K1192"/>
      <c r="M1192" s="47"/>
    </row>
    <row r="1193" spans="1:13" ht="12" customHeight="1">
      <c r="A1193" s="1"/>
      <c r="K1193"/>
      <c r="M1193" s="47"/>
    </row>
    <row r="1194" spans="1:13" ht="12" customHeight="1">
      <c r="A1194" s="1"/>
      <c r="K1194"/>
      <c r="M1194" s="47"/>
    </row>
    <row r="1195" spans="1:13" ht="12" customHeight="1">
      <c r="A1195" s="1"/>
      <c r="K1195"/>
      <c r="M1195" s="47"/>
    </row>
    <row r="1196" spans="1:13" ht="12" customHeight="1">
      <c r="A1196" s="1"/>
      <c r="K1196"/>
      <c r="M1196" s="47"/>
    </row>
    <row r="1197" spans="1:13" ht="12" customHeight="1">
      <c r="A1197" s="1"/>
      <c r="K1197"/>
      <c r="M1197" s="47"/>
    </row>
    <row r="1198" spans="1:13" ht="12" customHeight="1">
      <c r="A1198" s="1"/>
      <c r="K1198"/>
      <c r="M1198" s="47"/>
    </row>
    <row r="1199" spans="1:13" ht="12" customHeight="1">
      <c r="A1199" s="1"/>
      <c r="K1199"/>
      <c r="M1199" s="47"/>
    </row>
    <row r="1200" spans="1:13" ht="12" customHeight="1">
      <c r="A1200" s="1"/>
      <c r="K1200"/>
      <c r="M1200" s="47"/>
    </row>
    <row r="1201" spans="1:13" ht="12" customHeight="1">
      <c r="A1201" s="1"/>
      <c r="M1201" s="47"/>
    </row>
  </sheetData>
  <sheetProtection selectLockedCells="1"/>
  <mergeCells count="56">
    <mergeCell ref="K57:M57"/>
    <mergeCell ref="K56:M56"/>
    <mergeCell ref="K59:M59"/>
    <mergeCell ref="K60:M60"/>
    <mergeCell ref="K61:M61"/>
    <mergeCell ref="G61:H61"/>
    <mergeCell ref="K66:M66"/>
    <mergeCell ref="K67:M67"/>
    <mergeCell ref="K68:M68"/>
    <mergeCell ref="K58:M58"/>
    <mergeCell ref="K64:M64"/>
    <mergeCell ref="K62:M62"/>
    <mergeCell ref="K63:M63"/>
    <mergeCell ref="K69:M69"/>
    <mergeCell ref="K51:M51"/>
    <mergeCell ref="K42:M42"/>
    <mergeCell ref="K44:M44"/>
    <mergeCell ref="K43:M43"/>
    <mergeCell ref="K45:M45"/>
    <mergeCell ref="K46:M46"/>
    <mergeCell ref="K47:M47"/>
    <mergeCell ref="K48:M48"/>
    <mergeCell ref="K49:M49"/>
    <mergeCell ref="K50:M50"/>
    <mergeCell ref="K65:M65"/>
    <mergeCell ref="K52:M52"/>
    <mergeCell ref="K53:M53"/>
    <mergeCell ref="K54:M54"/>
    <mergeCell ref="K55:M55"/>
    <mergeCell ref="E29:G29"/>
    <mergeCell ref="K32:M32"/>
    <mergeCell ref="K33:M33"/>
    <mergeCell ref="K34:M34"/>
    <mergeCell ref="K35:M35"/>
    <mergeCell ref="K22:M22"/>
    <mergeCell ref="L10:M10"/>
    <mergeCell ref="K11:M12"/>
    <mergeCell ref="K13:M13"/>
    <mergeCell ref="K14:M14"/>
    <mergeCell ref="K15:M15"/>
    <mergeCell ref="K16:M16"/>
    <mergeCell ref="K17:M17"/>
    <mergeCell ref="K18:M18"/>
    <mergeCell ref="K19:M19"/>
    <mergeCell ref="K20:M20"/>
    <mergeCell ref="K21:M21"/>
    <mergeCell ref="K23:M23"/>
    <mergeCell ref="K24:M24"/>
    <mergeCell ref="K25:M25"/>
    <mergeCell ref="K26:M26"/>
    <mergeCell ref="K27:M27"/>
    <mergeCell ref="K28:M28"/>
    <mergeCell ref="K29:M29"/>
    <mergeCell ref="K30:M30"/>
    <mergeCell ref="K31:M31"/>
    <mergeCell ref="K36:M41"/>
  </mergeCells>
  <phoneticPr fontId="6" type="noConversion"/>
  <printOptions horizontalCentered="1" verticalCentered="1"/>
  <pageMargins left="0.25" right="0.44" top="7.0000000000000007E-2" bottom="0.02" header="0.5" footer="0.5"/>
  <pageSetup scale="96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1201"/>
  <sheetViews>
    <sheetView showGridLines="0" showZeros="0" topLeftCell="A11" workbookViewId="0">
      <selection activeCell="P31" sqref="P31:P37"/>
    </sheetView>
  </sheetViews>
  <sheetFormatPr defaultColWidth="10.7109375" defaultRowHeight="12" customHeight="1"/>
  <cols>
    <col min="1" max="1" width="2.7109375" style="60" customWidth="1"/>
    <col min="2" max="2" width="3.140625" customWidth="1"/>
    <col min="3" max="3" width="1.7109375" customWidth="1"/>
    <col min="4" max="4" width="20.7109375" style="6" customWidth="1"/>
    <col min="5" max="5" width="2.7109375" style="6" customWidth="1"/>
    <col min="6" max="6" width="12.5703125" style="6" customWidth="1"/>
    <col min="7" max="7" width="12.5703125" customWidth="1"/>
    <col min="8" max="8" width="5.42578125" customWidth="1"/>
    <col min="9" max="9" width="4.7109375" customWidth="1"/>
    <col min="10" max="10" width="4.7109375" style="11" customWidth="1"/>
    <col min="11" max="11" width="13" style="48" customWidth="1"/>
    <col min="12" max="12" width="7.7109375" customWidth="1"/>
    <col min="13" max="13" width="7.7109375" style="55" customWidth="1"/>
    <col min="14" max="14" width="6.5703125" style="1" customWidth="1"/>
    <col min="15" max="15" width="13.42578125" style="37" bestFit="1" customWidth="1"/>
    <col min="16" max="18" width="10.7109375" style="1" customWidth="1"/>
    <col min="19" max="19" width="18.28515625" style="1" customWidth="1"/>
    <col min="20" max="20" width="10.28515625" style="223" customWidth="1"/>
    <col min="21" max="16384" width="10.7109375" style="1"/>
  </cols>
  <sheetData>
    <row r="1" spans="1:20" s="7" customFormat="1" ht="12" customHeight="1">
      <c r="A1" s="59"/>
      <c r="B1" s="35"/>
      <c r="C1" s="35"/>
      <c r="D1" s="9"/>
      <c r="E1" s="9"/>
      <c r="F1" s="9"/>
      <c r="G1" s="35"/>
      <c r="H1" s="35"/>
      <c r="I1" s="35"/>
      <c r="J1" s="36"/>
      <c r="K1" s="121"/>
      <c r="L1" s="21" t="s">
        <v>23</v>
      </c>
      <c r="M1" s="4" t="str">
        <f>Rates!E38</f>
        <v>01.31.2024</v>
      </c>
      <c r="O1" s="101"/>
      <c r="P1" s="102"/>
      <c r="Q1" s="103"/>
      <c r="T1" s="222"/>
    </row>
    <row r="2" spans="1:20" ht="12" customHeight="1" thickBot="1">
      <c r="B2" s="58"/>
      <c r="G2" s="64" t="s">
        <v>24</v>
      </c>
      <c r="K2"/>
      <c r="L2" s="47"/>
      <c r="O2" s="113" t="s">
        <v>3</v>
      </c>
      <c r="P2" s="107"/>
      <c r="Q2" s="108"/>
    </row>
    <row r="3" spans="1:20" ht="16.5" thickBot="1">
      <c r="B3" s="58"/>
      <c r="G3" s="62" t="s">
        <v>25</v>
      </c>
      <c r="K3"/>
      <c r="L3" s="47"/>
      <c r="O3" s="112"/>
      <c r="P3" s="98" t="s">
        <v>5</v>
      </c>
      <c r="Q3" s="100" t="s">
        <v>6</v>
      </c>
    </row>
    <row r="4" spans="1:20" ht="12" customHeight="1">
      <c r="B4" s="58"/>
      <c r="G4" s="63"/>
      <c r="K4"/>
      <c r="L4" s="47"/>
      <c r="O4" s="109"/>
      <c r="P4" s="110"/>
      <c r="Q4" s="111"/>
    </row>
    <row r="5" spans="1:20" ht="12" customHeight="1">
      <c r="K5"/>
      <c r="L5" s="47"/>
      <c r="O5" s="109"/>
      <c r="P5" s="99" t="s">
        <v>9</v>
      </c>
      <c r="Q5" s="100" t="s">
        <v>6</v>
      </c>
    </row>
    <row r="6" spans="1:20" ht="12" customHeight="1" thickBot="1">
      <c r="G6" s="61" t="s">
        <v>129</v>
      </c>
      <c r="K6"/>
      <c r="O6" s="104"/>
      <c r="P6" s="105"/>
      <c r="Q6" s="106"/>
    </row>
    <row r="7" spans="1:20" s="2" customFormat="1" ht="12" customHeight="1">
      <c r="A7" s="46" t="s">
        <v>27</v>
      </c>
      <c r="B7" s="8"/>
      <c r="C7" s="8"/>
      <c r="D7" s="26"/>
      <c r="E7" s="26"/>
      <c r="F7" s="26"/>
      <c r="G7" s="26"/>
      <c r="H7" s="50"/>
      <c r="I7" s="51"/>
      <c r="J7" s="52"/>
      <c r="K7" s="54" t="s">
        <v>28</v>
      </c>
      <c r="L7" s="250">
        <v>1</v>
      </c>
      <c r="M7" s="45"/>
      <c r="O7" s="38"/>
      <c r="T7" s="172"/>
    </row>
    <row r="8" spans="1:20" s="2" customFormat="1" ht="12" customHeight="1">
      <c r="A8" s="192"/>
      <c r="B8" s="193"/>
      <c r="C8" s="193"/>
      <c r="D8" s="212" t="s">
        <v>29</v>
      </c>
      <c r="E8" s="193"/>
      <c r="F8" s="193"/>
      <c r="G8" s="193"/>
      <c r="H8" s="213"/>
      <c r="I8" s="214"/>
      <c r="J8" s="15"/>
      <c r="K8" s="41"/>
      <c r="L8" s="250"/>
      <c r="M8" s="32"/>
      <c r="O8" s="38"/>
      <c r="T8" s="172"/>
    </row>
    <row r="9" spans="1:20" s="2" customFormat="1" ht="12" customHeight="1" thickBot="1">
      <c r="A9" s="22" t="s">
        <v>30</v>
      </c>
      <c r="B9" s="4"/>
      <c r="C9" s="4"/>
      <c r="D9" s="21"/>
      <c r="E9" s="21"/>
      <c r="F9" s="21"/>
      <c r="G9" s="21"/>
      <c r="H9" s="49"/>
      <c r="I9" s="40"/>
      <c r="J9" s="39"/>
      <c r="K9" s="134" t="s">
        <v>31</v>
      </c>
      <c r="L9" s="252"/>
      <c r="M9" s="65" t="s">
        <v>32</v>
      </c>
      <c r="O9" s="38"/>
      <c r="T9" s="172"/>
    </row>
    <row r="10" spans="1:20" s="2" customFormat="1" ht="12" customHeight="1" thickBot="1">
      <c r="A10" s="192"/>
      <c r="B10" s="193"/>
      <c r="C10" s="193"/>
      <c r="D10" s="188">
        <f>'YR 1'!D10</f>
        <v>0</v>
      </c>
      <c r="E10" s="194"/>
      <c r="F10" s="194"/>
      <c r="G10" s="194"/>
      <c r="H10" s="195"/>
      <c r="I10" s="195"/>
      <c r="J10" s="4"/>
      <c r="K10" s="16" t="s">
        <v>33</v>
      </c>
      <c r="L10" s="303" t="s">
        <v>34</v>
      </c>
      <c r="M10" s="304"/>
      <c r="O10" s="38"/>
      <c r="T10" s="172"/>
    </row>
    <row r="11" spans="1:20" s="2" customFormat="1" ht="12" customHeight="1">
      <c r="A11" s="22" t="s">
        <v>35</v>
      </c>
      <c r="B11" s="4"/>
      <c r="C11" s="4"/>
      <c r="D11" s="13"/>
      <c r="E11" s="13"/>
      <c r="F11" s="13"/>
      <c r="G11" s="13"/>
      <c r="H11" s="53"/>
      <c r="I11" s="10" t="s">
        <v>36</v>
      </c>
      <c r="J11" s="45"/>
      <c r="K11" s="300" t="s">
        <v>37</v>
      </c>
      <c r="L11" s="300"/>
      <c r="M11" s="300"/>
      <c r="O11" s="38"/>
      <c r="T11" s="172"/>
    </row>
    <row r="12" spans="1:20" s="2" customFormat="1" ht="12" customHeight="1">
      <c r="A12" s="22" t="s">
        <v>38</v>
      </c>
      <c r="B12" s="4"/>
      <c r="C12" s="4"/>
      <c r="D12" s="13"/>
      <c r="E12" s="13"/>
      <c r="F12" s="13"/>
      <c r="G12" s="13"/>
      <c r="H12" s="31"/>
      <c r="I12" s="3" t="s">
        <v>39</v>
      </c>
      <c r="J12" s="17"/>
      <c r="K12" s="301"/>
      <c r="L12" s="301"/>
      <c r="M12" s="301"/>
      <c r="O12" s="38"/>
      <c r="R12" s="92" t="s">
        <v>40</v>
      </c>
      <c r="T12" s="172"/>
    </row>
    <row r="13" spans="1:20" s="2" customFormat="1" ht="12" customHeight="1">
      <c r="A13" s="22"/>
      <c r="B13" s="15"/>
      <c r="C13" s="15"/>
      <c r="D13" s="30"/>
      <c r="E13" s="30"/>
      <c r="F13" s="30"/>
      <c r="G13" s="30"/>
      <c r="H13" s="29" t="s">
        <v>41</v>
      </c>
      <c r="I13" s="251" t="s">
        <v>42</v>
      </c>
      <c r="J13" s="251" t="s">
        <v>43</v>
      </c>
      <c r="K13" s="301" t="s">
        <v>44</v>
      </c>
      <c r="L13" s="301"/>
      <c r="M13" s="301"/>
      <c r="O13" s="38"/>
      <c r="Q13" s="92" t="s">
        <v>45</v>
      </c>
      <c r="R13" s="92" t="s">
        <v>46</v>
      </c>
      <c r="S13" s="92" t="s">
        <v>47</v>
      </c>
      <c r="T13" s="224" t="s">
        <v>48</v>
      </c>
    </row>
    <row r="14" spans="1:20" s="2" customFormat="1" ht="12" customHeight="1">
      <c r="A14" s="28">
        <v>1</v>
      </c>
      <c r="B14" s="196"/>
      <c r="C14" s="8"/>
      <c r="D14" s="126">
        <f>D10</f>
        <v>0</v>
      </c>
      <c r="E14" s="27"/>
      <c r="F14" s="27"/>
      <c r="G14" s="27"/>
      <c r="H14" s="191"/>
      <c r="I14" s="87"/>
      <c r="J14" s="87"/>
      <c r="K14" s="289">
        <f>((J14)*Q14)+((I14)*Q14)+(H14*Q14)</f>
        <v>0</v>
      </c>
      <c r="L14" s="289"/>
      <c r="M14" s="289"/>
      <c r="N14" s="4"/>
      <c r="O14" s="4" t="s">
        <v>49</v>
      </c>
      <c r="P14" s="2">
        <f>D14</f>
        <v>0</v>
      </c>
      <c r="Q14" s="215">
        <f>ROUND(R14/S14,0)</f>
        <v>0</v>
      </c>
      <c r="R14" s="170">
        <f>'YR 2'!R14*(1+Rates!B36)</f>
        <v>0</v>
      </c>
      <c r="S14" s="171">
        <f>'YR 1'!S14</f>
        <v>9</v>
      </c>
      <c r="T14" s="180">
        <f>((K14*Rates!$B$3)+((I14+H14)*(Rates!$B$7/'YR 3'!S14)))</f>
        <v>0</v>
      </c>
    </row>
    <row r="15" spans="1:20" s="2" customFormat="1" ht="12" customHeight="1">
      <c r="A15" s="28">
        <v>2</v>
      </c>
      <c r="B15" s="196"/>
      <c r="C15" s="8"/>
      <c r="D15" s="216">
        <f>'YR 1'!D15</f>
        <v>0</v>
      </c>
      <c r="E15" s="27"/>
      <c r="F15" s="27"/>
      <c r="G15" s="27"/>
      <c r="H15" s="191"/>
      <c r="I15" s="87"/>
      <c r="J15" s="87"/>
      <c r="K15" s="289">
        <f t="shared" ref="K15:K24" si="0">((J15)*Q15)+((I15)*Q15)+(H15*Q15)</f>
        <v>0</v>
      </c>
      <c r="L15" s="289"/>
      <c r="M15" s="289"/>
      <c r="N15" s="4"/>
      <c r="O15" s="4" t="s">
        <v>50</v>
      </c>
      <c r="P15" s="2">
        <f t="shared" ref="P15:P24" si="1">D15</f>
        <v>0</v>
      </c>
      <c r="Q15" s="215">
        <f>ROUND(R15/S15,0)</f>
        <v>0</v>
      </c>
      <c r="R15" s="170">
        <f>'YR 2'!R15*(1+Rates!B36)</f>
        <v>0</v>
      </c>
      <c r="S15" s="171">
        <f>'YR 1'!S15</f>
        <v>9</v>
      </c>
      <c r="T15" s="180">
        <f>((K15*Rates!$B$3)+((I15+H15)*(Rates!$B$7/'YR 3'!S15)))</f>
        <v>0</v>
      </c>
    </row>
    <row r="16" spans="1:20" s="2" customFormat="1" ht="12" customHeight="1">
      <c r="A16" s="28">
        <v>3</v>
      </c>
      <c r="B16" s="196"/>
      <c r="C16" s="8"/>
      <c r="D16" s="216">
        <f>'YR 1'!D16</f>
        <v>0</v>
      </c>
      <c r="E16" s="27"/>
      <c r="F16" s="27"/>
      <c r="G16" s="27"/>
      <c r="H16" s="191"/>
      <c r="I16" s="87"/>
      <c r="J16" s="87"/>
      <c r="K16" s="289">
        <f t="shared" si="0"/>
        <v>0</v>
      </c>
      <c r="L16" s="289"/>
      <c r="M16" s="289"/>
      <c r="N16" s="4"/>
      <c r="O16" s="4" t="s">
        <v>50</v>
      </c>
      <c r="P16" s="2">
        <f t="shared" si="1"/>
        <v>0</v>
      </c>
      <c r="Q16" s="215">
        <f>ROUND(R16/S16,0)</f>
        <v>0</v>
      </c>
      <c r="R16" s="170">
        <f>'YR 2'!R16*(1+Rates!B36)</f>
        <v>0</v>
      </c>
      <c r="S16" s="171">
        <f>'YR 1'!S16</f>
        <v>9</v>
      </c>
      <c r="T16" s="180">
        <f>((K16*Rates!$B$3)+((I16+H16)*(Rates!$B$7/'YR 3'!S16)))</f>
        <v>0</v>
      </c>
    </row>
    <row r="17" spans="1:20" s="2" customFormat="1" ht="12" customHeight="1">
      <c r="A17" s="28">
        <v>4</v>
      </c>
      <c r="B17" s="197"/>
      <c r="C17" s="8"/>
      <c r="D17" s="216">
        <f>'YR 1'!D17</f>
        <v>0</v>
      </c>
      <c r="E17" s="27"/>
      <c r="F17" s="27"/>
      <c r="G17" s="27"/>
      <c r="H17" s="191"/>
      <c r="I17" s="87"/>
      <c r="J17" s="87"/>
      <c r="K17" s="289">
        <f t="shared" si="0"/>
        <v>0</v>
      </c>
      <c r="L17" s="289"/>
      <c r="M17" s="289"/>
      <c r="N17" s="4"/>
      <c r="O17" s="4" t="s">
        <v>50</v>
      </c>
      <c r="P17" s="2">
        <f t="shared" si="1"/>
        <v>0</v>
      </c>
      <c r="Q17" s="215">
        <f>ROUND(R17/S17,0)</f>
        <v>0</v>
      </c>
      <c r="R17" s="170">
        <f>'YR 2'!R17*(1+Rates!B36)</f>
        <v>0</v>
      </c>
      <c r="S17" s="171">
        <f>'YR 1'!S17</f>
        <v>9</v>
      </c>
      <c r="T17" s="180">
        <f>((K17*Rates!$B$3)+((I17+H17)*(Rates!$B$7/'YR 3'!S17)))</f>
        <v>0</v>
      </c>
    </row>
    <row r="18" spans="1:20" s="2" customFormat="1" ht="12" customHeight="1">
      <c r="A18" s="28">
        <v>5</v>
      </c>
      <c r="B18" s="197"/>
      <c r="C18" s="8"/>
      <c r="D18" s="216">
        <f>'YR 1'!D18</f>
        <v>0</v>
      </c>
      <c r="E18" s="27"/>
      <c r="F18" s="27"/>
      <c r="G18" s="27"/>
      <c r="H18" s="191"/>
      <c r="I18" s="87"/>
      <c r="J18" s="87"/>
      <c r="K18" s="289">
        <f t="shared" si="0"/>
        <v>0</v>
      </c>
      <c r="L18" s="289"/>
      <c r="M18" s="289"/>
      <c r="N18" s="4"/>
      <c r="O18" s="4" t="s">
        <v>50</v>
      </c>
      <c r="P18" s="2">
        <f t="shared" si="1"/>
        <v>0</v>
      </c>
      <c r="Q18" s="215">
        <f t="shared" ref="Q18:Q24" si="2">ROUND(R18/S18,0)</f>
        <v>0</v>
      </c>
      <c r="R18" s="170">
        <f>'YR 2'!R18*(1+Rates!B36)</f>
        <v>0</v>
      </c>
      <c r="S18" s="171">
        <f>'YR 1'!S18</f>
        <v>9</v>
      </c>
      <c r="T18" s="180">
        <f>((K18*Rates!$B$3)+((I18+H18)*(Rates!$B$7/'YR 3'!S18)))</f>
        <v>0</v>
      </c>
    </row>
    <row r="19" spans="1:20" s="2" customFormat="1" ht="12" customHeight="1">
      <c r="A19" s="28">
        <v>6</v>
      </c>
      <c r="B19" s="197"/>
      <c r="C19" s="8"/>
      <c r="D19" s="216">
        <f>'YR 1'!D19</f>
        <v>0</v>
      </c>
      <c r="E19" s="27"/>
      <c r="F19" s="27"/>
      <c r="G19" s="27"/>
      <c r="H19" s="191"/>
      <c r="I19" s="87"/>
      <c r="J19" s="87"/>
      <c r="K19" s="289">
        <f t="shared" si="0"/>
        <v>0</v>
      </c>
      <c r="L19" s="289"/>
      <c r="M19" s="289"/>
      <c r="N19" s="4"/>
      <c r="O19" s="4" t="s">
        <v>50</v>
      </c>
      <c r="P19" s="2">
        <f t="shared" si="1"/>
        <v>0</v>
      </c>
      <c r="Q19" s="215">
        <f t="shared" si="2"/>
        <v>0</v>
      </c>
      <c r="R19" s="170">
        <f>'YR 2'!R19*(1+Rates!B36)</f>
        <v>0</v>
      </c>
      <c r="S19" s="171">
        <f>'YR 1'!S19</f>
        <v>9</v>
      </c>
      <c r="T19" s="180">
        <f>((K19*Rates!$B$3)+((I19+H19)*(Rates!$B$7/'YR 3'!S19)))</f>
        <v>0</v>
      </c>
    </row>
    <row r="20" spans="1:20" s="2" customFormat="1" ht="12" customHeight="1">
      <c r="A20" s="28">
        <v>7</v>
      </c>
      <c r="B20" s="197"/>
      <c r="C20" s="8"/>
      <c r="D20" s="216">
        <f>'YR 1'!D20</f>
        <v>0</v>
      </c>
      <c r="E20" s="27"/>
      <c r="F20" s="27"/>
      <c r="G20" s="27"/>
      <c r="H20" s="191"/>
      <c r="I20" s="87"/>
      <c r="J20" s="87"/>
      <c r="K20" s="289">
        <f t="shared" si="0"/>
        <v>0</v>
      </c>
      <c r="L20" s="289"/>
      <c r="M20" s="289"/>
      <c r="N20" s="4"/>
      <c r="O20" s="4" t="s">
        <v>50</v>
      </c>
      <c r="P20" s="2">
        <f t="shared" si="1"/>
        <v>0</v>
      </c>
      <c r="Q20" s="215">
        <f t="shared" si="2"/>
        <v>0</v>
      </c>
      <c r="R20" s="170">
        <f>'YR 2'!R20*(1+Rates!B36)</f>
        <v>0</v>
      </c>
      <c r="S20" s="171">
        <f>'YR 1'!S20</f>
        <v>9</v>
      </c>
      <c r="T20" s="180">
        <f>((K20*Rates!$B$3)+((I20+H20)*(Rates!$B$7/'YR 3'!S20)))</f>
        <v>0</v>
      </c>
    </row>
    <row r="21" spans="1:20" s="2" customFormat="1" ht="12" customHeight="1">
      <c r="A21" s="28">
        <v>8</v>
      </c>
      <c r="B21" s="197"/>
      <c r="C21" s="8"/>
      <c r="D21" s="216">
        <f>'YR 1'!D21</f>
        <v>0</v>
      </c>
      <c r="E21" s="27"/>
      <c r="F21" s="27"/>
      <c r="G21" s="27"/>
      <c r="H21" s="191"/>
      <c r="I21" s="87"/>
      <c r="J21" s="87"/>
      <c r="K21" s="289">
        <f t="shared" si="0"/>
        <v>0</v>
      </c>
      <c r="L21" s="289"/>
      <c r="M21" s="289"/>
      <c r="N21" s="4"/>
      <c r="O21" s="4" t="s">
        <v>50</v>
      </c>
      <c r="P21" s="2">
        <f t="shared" si="1"/>
        <v>0</v>
      </c>
      <c r="Q21" s="215">
        <f t="shared" si="2"/>
        <v>0</v>
      </c>
      <c r="R21" s="170">
        <f>'YR 2'!R21*(1+Rates!B36)</f>
        <v>0</v>
      </c>
      <c r="S21" s="171">
        <f>'YR 1'!S21</f>
        <v>9</v>
      </c>
      <c r="T21" s="180">
        <f>((K21*Rates!$B$3)+((I21+H21)*(Rates!$B$7/'YR 3'!S21)))</f>
        <v>0</v>
      </c>
    </row>
    <row r="22" spans="1:20" s="2" customFormat="1" ht="12" customHeight="1">
      <c r="A22" s="28">
        <v>9</v>
      </c>
      <c r="B22" s="197"/>
      <c r="C22" s="8"/>
      <c r="D22" s="216">
        <f>'YR 1'!D22</f>
        <v>0</v>
      </c>
      <c r="E22" s="27"/>
      <c r="F22" s="27"/>
      <c r="G22" s="27"/>
      <c r="H22" s="191"/>
      <c r="I22" s="87"/>
      <c r="J22" s="87"/>
      <c r="K22" s="289">
        <f t="shared" si="0"/>
        <v>0</v>
      </c>
      <c r="L22" s="289"/>
      <c r="M22" s="289"/>
      <c r="N22" s="4"/>
      <c r="O22" s="4" t="s">
        <v>50</v>
      </c>
      <c r="P22" s="2">
        <f t="shared" si="1"/>
        <v>0</v>
      </c>
      <c r="Q22" s="215">
        <f t="shared" si="2"/>
        <v>0</v>
      </c>
      <c r="R22" s="170">
        <f>'YR 2'!R22*(1+Rates!B36)</f>
        <v>0</v>
      </c>
      <c r="S22" s="171">
        <f>'YR 1'!S22</f>
        <v>9</v>
      </c>
      <c r="T22" s="180">
        <f>((K22*Rates!$B$3)+((I22+H22)*(Rates!$B$7/'YR 3'!S22)))</f>
        <v>0</v>
      </c>
    </row>
    <row r="23" spans="1:20" s="2" customFormat="1" ht="12" customHeight="1">
      <c r="A23" s="28">
        <v>10</v>
      </c>
      <c r="B23" s="197"/>
      <c r="C23" s="8"/>
      <c r="D23" s="216">
        <f>'YR 1'!D23</f>
        <v>0</v>
      </c>
      <c r="E23" s="27"/>
      <c r="F23" s="27"/>
      <c r="G23" s="27"/>
      <c r="H23" s="191"/>
      <c r="I23" s="87"/>
      <c r="J23" s="87"/>
      <c r="K23" s="289">
        <f t="shared" si="0"/>
        <v>0</v>
      </c>
      <c r="L23" s="289"/>
      <c r="M23" s="289"/>
      <c r="N23" s="4"/>
      <c r="O23" s="4" t="s">
        <v>50</v>
      </c>
      <c r="P23" s="2">
        <f t="shared" si="1"/>
        <v>0</v>
      </c>
      <c r="Q23" s="215">
        <f t="shared" si="2"/>
        <v>0</v>
      </c>
      <c r="R23" s="170">
        <f>'YR 2'!R23*(1+Rates!B36)</f>
        <v>0</v>
      </c>
      <c r="S23" s="171">
        <f>'YR 1'!S23</f>
        <v>9</v>
      </c>
      <c r="T23" s="180">
        <f>((K23*Rates!$B$3)+((I23+H23)*(Rates!$B$7/'YR 3'!S23)))</f>
        <v>0</v>
      </c>
    </row>
    <row r="24" spans="1:20" s="2" customFormat="1" ht="12" customHeight="1">
      <c r="A24" s="28">
        <v>11</v>
      </c>
      <c r="B24" s="197"/>
      <c r="C24" s="8"/>
      <c r="D24" s="216">
        <f>'YR 1'!D24</f>
        <v>0</v>
      </c>
      <c r="E24" s="27"/>
      <c r="F24" s="27"/>
      <c r="G24" s="27"/>
      <c r="H24" s="191"/>
      <c r="I24" s="87"/>
      <c r="J24" s="87"/>
      <c r="K24" s="289">
        <f t="shared" si="0"/>
        <v>0</v>
      </c>
      <c r="L24" s="289"/>
      <c r="M24" s="289"/>
      <c r="N24" s="4"/>
      <c r="O24" s="4" t="s">
        <v>50</v>
      </c>
      <c r="P24" s="2">
        <f t="shared" si="1"/>
        <v>0</v>
      </c>
      <c r="Q24" s="215">
        <f t="shared" si="2"/>
        <v>0</v>
      </c>
      <c r="R24" s="170">
        <f>'YR 2'!R24*(1+Rates!B36)</f>
        <v>0</v>
      </c>
      <c r="S24" s="171">
        <f>'YR 1'!S24</f>
        <v>9</v>
      </c>
      <c r="T24" s="180">
        <f>((K24*Rates!$B$3)+((I24+H24)*(Rates!$B$7/'YR 3'!S24)))</f>
        <v>0</v>
      </c>
    </row>
    <row r="25" spans="1:20" s="2" customFormat="1" ht="12" customHeight="1">
      <c r="A25" s="146"/>
      <c r="B25" s="19"/>
      <c r="C25" s="147"/>
      <c r="D25" s="20" t="s">
        <v>51</v>
      </c>
      <c r="E25" s="27"/>
      <c r="F25" s="27"/>
      <c r="G25" s="27"/>
      <c r="H25" s="173">
        <f>SUM(H14:H24)</f>
        <v>0</v>
      </c>
      <c r="I25" s="173">
        <f>SUM(I14:I24)</f>
        <v>0</v>
      </c>
      <c r="J25" s="173">
        <f>SUM(J14:J24)</f>
        <v>0</v>
      </c>
      <c r="K25" s="289">
        <f>SUM(K14:K24)</f>
        <v>0</v>
      </c>
      <c r="L25" s="289"/>
      <c r="M25" s="289"/>
      <c r="O25" s="85"/>
      <c r="Q25" s="91"/>
      <c r="R25" s="172"/>
      <c r="S25" s="148"/>
      <c r="T25" s="172"/>
    </row>
    <row r="26" spans="1:20" s="2" customFormat="1" ht="12" customHeight="1" thickBot="1">
      <c r="A26" s="145" t="s">
        <v>52</v>
      </c>
      <c r="B26" s="4"/>
      <c r="C26" s="4"/>
      <c r="D26" s="13"/>
      <c r="E26" s="27"/>
      <c r="F26" s="27"/>
      <c r="G26" s="27"/>
      <c r="H26" s="88"/>
      <c r="I26" s="89"/>
      <c r="J26" s="89"/>
      <c r="K26" s="290"/>
      <c r="L26" s="290"/>
      <c r="M26" s="290"/>
      <c r="O26" s="75" t="s">
        <v>53</v>
      </c>
      <c r="Q26" s="91">
        <f>R26/12</f>
        <v>0</v>
      </c>
      <c r="R26" s="170">
        <f>'YR 2'!R26*(1+Rates!B36)</f>
        <v>0</v>
      </c>
      <c r="S26" s="171">
        <f>'YR 1'!S26</f>
        <v>12</v>
      </c>
      <c r="T26" s="180">
        <f>((K27*Rates!$B$3)+(H27*B27*(Rates!$B$7/'YR 3'!S26)))</f>
        <v>0</v>
      </c>
    </row>
    <row r="27" spans="1:20" s="2" customFormat="1" ht="12" customHeight="1" thickBot="1">
      <c r="A27" s="5" t="s">
        <v>54</v>
      </c>
      <c r="B27" s="82"/>
      <c r="C27" s="8" t="s">
        <v>55</v>
      </c>
      <c r="D27" s="27"/>
      <c r="E27" s="27"/>
      <c r="F27" s="74"/>
      <c r="G27" s="27"/>
      <c r="H27" s="86"/>
      <c r="I27" s="199"/>
      <c r="J27" s="199"/>
      <c r="K27" s="289">
        <f>(R26/12)*B27*H27</f>
        <v>0</v>
      </c>
      <c r="L27" s="289"/>
      <c r="M27" s="289"/>
      <c r="O27" s="85" t="s">
        <v>56</v>
      </c>
      <c r="Q27" s="91">
        <f>R27/12</f>
        <v>0</v>
      </c>
      <c r="R27" s="170">
        <f>'YR 2'!R27*(1+Rates!B36)</f>
        <v>0</v>
      </c>
      <c r="S27" s="171">
        <f>'YR 1'!S27</f>
        <v>12</v>
      </c>
      <c r="T27" s="180">
        <f>((K28*Rates!$B$3)+(H28*B28*(Rates!$B$7/'YR 3'!S27)))</f>
        <v>0</v>
      </c>
    </row>
    <row r="28" spans="1:20" s="2" customFormat="1" ht="12" customHeight="1" thickBot="1">
      <c r="A28" s="5" t="s">
        <v>57</v>
      </c>
      <c r="B28" s="84"/>
      <c r="C28" s="8" t="s">
        <v>58</v>
      </c>
      <c r="D28" s="27"/>
      <c r="E28" s="27"/>
      <c r="F28" s="42"/>
      <c r="G28" s="51"/>
      <c r="H28" s="86"/>
      <c r="I28" s="199"/>
      <c r="J28" s="199"/>
      <c r="K28" s="289">
        <f>(R27/12)*B28*H28</f>
        <v>0</v>
      </c>
      <c r="L28" s="289"/>
      <c r="M28" s="289"/>
      <c r="O28" s="85" t="s">
        <v>59</v>
      </c>
      <c r="Q28" s="91">
        <f>R28/12</f>
        <v>0</v>
      </c>
      <c r="R28" s="170">
        <f>'YR 2'!R28*(1+Rates!B36)</f>
        <v>0</v>
      </c>
      <c r="S28" s="171">
        <f>'YR 1'!S28</f>
        <v>12</v>
      </c>
      <c r="T28" s="180">
        <f>((K31*Rates!$B$3)+(H31*B31*(Rates!$B$7/'YR 3'!S28)))</f>
        <v>0</v>
      </c>
    </row>
    <row r="29" spans="1:20" s="2" customFormat="1" ht="12" customHeight="1" thickBot="1">
      <c r="A29" s="5" t="s">
        <v>60</v>
      </c>
      <c r="B29" s="217">
        <f>(SUM(S31:S37)/12)</f>
        <v>0</v>
      </c>
      <c r="C29" s="8" t="s">
        <v>61</v>
      </c>
      <c r="D29" s="27"/>
      <c r="E29" s="299"/>
      <c r="F29" s="299"/>
      <c r="G29" s="299"/>
      <c r="H29" s="69"/>
      <c r="I29" s="70">
        <v>0</v>
      </c>
      <c r="J29" s="70">
        <v>0</v>
      </c>
      <c r="K29" s="289">
        <f>(Q31*S31)+(Q32*S32)+(Q33*S33)+(Q34*S34)+(Q35*S35)+(Q36*S36)+(Q37*S37)</f>
        <v>0</v>
      </c>
      <c r="L29" s="289"/>
      <c r="M29" s="289"/>
      <c r="S29" s="92" t="s">
        <v>62</v>
      </c>
      <c r="T29" s="172"/>
    </row>
    <row r="30" spans="1:20" s="2" customFormat="1" ht="12" customHeight="1" thickBot="1">
      <c r="A30" s="5" t="s">
        <v>63</v>
      </c>
      <c r="B30" s="82"/>
      <c r="C30" s="8" t="s">
        <v>64</v>
      </c>
      <c r="D30" s="27"/>
      <c r="E30" s="27"/>
      <c r="F30" s="13"/>
      <c r="G30" s="27"/>
      <c r="H30" s="140"/>
      <c r="I30" s="120" t="s">
        <v>65</v>
      </c>
      <c r="J30" s="70"/>
      <c r="K30" s="289">
        <f>B30*(Rates!B23*Rates!B24)*H30</f>
        <v>0</v>
      </c>
      <c r="L30" s="289"/>
      <c r="M30" s="289"/>
      <c r="S30" s="92" t="s">
        <v>66</v>
      </c>
      <c r="T30" s="172"/>
    </row>
    <row r="31" spans="1:20" s="2" customFormat="1" ht="12" customHeight="1" thickBot="1">
      <c r="A31" s="5" t="s">
        <v>67</v>
      </c>
      <c r="B31" s="82"/>
      <c r="C31" s="8" t="s">
        <v>68</v>
      </c>
      <c r="D31" s="27"/>
      <c r="E31" s="27"/>
      <c r="F31" s="27"/>
      <c r="G31" s="27"/>
      <c r="H31" s="141"/>
      <c r="I31" s="70" t="s">
        <v>69</v>
      </c>
      <c r="J31" s="70"/>
      <c r="K31" s="289">
        <f>R28/12*B31*H31</f>
        <v>0</v>
      </c>
      <c r="L31" s="289"/>
      <c r="M31" s="289"/>
      <c r="O31" s="75" t="s">
        <v>70</v>
      </c>
      <c r="Q31" s="91">
        <f>R31/12</f>
        <v>2916.6666666666665</v>
      </c>
      <c r="R31" s="170">
        <f>'YR 2'!R31</f>
        <v>35000</v>
      </c>
      <c r="S31" s="149"/>
      <c r="T31" s="225">
        <f>K29*Rates!B4</f>
        <v>0</v>
      </c>
    </row>
    <row r="32" spans="1:20" s="2" customFormat="1" ht="12" customHeight="1" thickBot="1">
      <c r="A32" s="5" t="s">
        <v>71</v>
      </c>
      <c r="B32" s="83"/>
      <c r="C32" s="8" t="s">
        <v>72</v>
      </c>
      <c r="D32" s="27"/>
      <c r="E32" s="27"/>
      <c r="F32" s="27"/>
      <c r="G32" s="27"/>
      <c r="H32" s="114"/>
      <c r="I32" s="25"/>
      <c r="J32" s="8"/>
      <c r="K32" s="289"/>
      <c r="L32" s="289"/>
      <c r="M32" s="289"/>
      <c r="O32" s="75" t="s">
        <v>70</v>
      </c>
      <c r="Q32" s="91">
        <f>R32/12</f>
        <v>0</v>
      </c>
      <c r="R32" s="170"/>
      <c r="S32" s="149"/>
      <c r="T32" s="272"/>
    </row>
    <row r="33" spans="1:20" s="2" customFormat="1" ht="12" customHeight="1">
      <c r="A33" s="5"/>
      <c r="B33" s="8" t="s">
        <v>73</v>
      </c>
      <c r="C33" s="8"/>
      <c r="D33" s="27"/>
      <c r="E33" s="27"/>
      <c r="F33" s="27"/>
      <c r="G33" s="27"/>
      <c r="H33" s="10"/>
      <c r="I33" s="25"/>
      <c r="J33" s="8"/>
      <c r="K33" s="289">
        <f>SUM(K25:K32)</f>
        <v>0</v>
      </c>
      <c r="L33" s="289"/>
      <c r="M33" s="289"/>
      <c r="O33" s="75" t="s">
        <v>70</v>
      </c>
      <c r="Q33" s="91">
        <f t="shared" ref="Q33:Q37" si="3">R33/12</f>
        <v>0</v>
      </c>
      <c r="R33" s="170">
        <f>Rates!B17</f>
        <v>0</v>
      </c>
      <c r="S33" s="149"/>
      <c r="T33" s="273"/>
    </row>
    <row r="34" spans="1:20" s="2" customFormat="1" ht="12" customHeight="1">
      <c r="A34" s="5" t="s">
        <v>74</v>
      </c>
      <c r="B34" s="8" t="s">
        <v>75</v>
      </c>
      <c r="C34" s="8"/>
      <c r="D34" s="26"/>
      <c r="E34" s="26"/>
      <c r="F34" s="43"/>
      <c r="G34" s="43"/>
      <c r="H34" s="8"/>
      <c r="I34" s="25"/>
      <c r="J34" s="8"/>
      <c r="K34" s="289">
        <f>SUM(T14:T38)</f>
        <v>0</v>
      </c>
      <c r="L34" s="289"/>
      <c r="M34" s="289"/>
      <c r="O34" s="75" t="s">
        <v>70</v>
      </c>
      <c r="P34" s="200"/>
      <c r="Q34" s="91">
        <f t="shared" si="3"/>
        <v>0</v>
      </c>
      <c r="R34" s="170">
        <f>Rates!B18</f>
        <v>0</v>
      </c>
      <c r="S34" s="149"/>
      <c r="T34" s="273"/>
    </row>
    <row r="35" spans="1:20" s="2" customFormat="1" ht="12" customHeight="1">
      <c r="A35" s="24"/>
      <c r="B35" s="95" t="s">
        <v>76</v>
      </c>
      <c r="C35" s="12"/>
      <c r="D35" s="19"/>
      <c r="E35" s="19"/>
      <c r="F35" s="19"/>
      <c r="G35" s="19"/>
      <c r="H35" s="12"/>
      <c r="I35" s="12"/>
      <c r="J35" s="12"/>
      <c r="K35" s="289">
        <f>SUM(K33:K34)</f>
        <v>0</v>
      </c>
      <c r="L35" s="289"/>
      <c r="M35" s="289"/>
      <c r="O35" s="75" t="s">
        <v>70</v>
      </c>
      <c r="P35" s="200"/>
      <c r="Q35" s="91">
        <f t="shared" si="3"/>
        <v>0</v>
      </c>
      <c r="R35" s="170">
        <f>Rates!B19</f>
        <v>0</v>
      </c>
      <c r="S35" s="149"/>
      <c r="T35" s="273"/>
    </row>
    <row r="36" spans="1:20" s="2" customFormat="1" ht="12" customHeight="1">
      <c r="A36" s="22" t="s">
        <v>77</v>
      </c>
      <c r="B36" s="4" t="s">
        <v>78</v>
      </c>
      <c r="C36" s="4"/>
      <c r="D36" s="21"/>
      <c r="E36" s="21"/>
      <c r="F36" s="21"/>
      <c r="G36" s="21"/>
      <c r="H36" s="4"/>
      <c r="I36" s="23"/>
      <c r="J36" s="4"/>
      <c r="K36" s="290"/>
      <c r="L36" s="290"/>
      <c r="M36" s="290"/>
      <c r="O36" s="75" t="s">
        <v>70</v>
      </c>
      <c r="P36" s="200"/>
      <c r="Q36" s="91">
        <f t="shared" si="3"/>
        <v>0</v>
      </c>
      <c r="R36" s="170">
        <f>Rates!B20</f>
        <v>0</v>
      </c>
      <c r="S36" s="149"/>
      <c r="T36" s="273"/>
    </row>
    <row r="37" spans="1:20" s="2" customFormat="1" ht="12" customHeight="1">
      <c r="A37" s="201"/>
      <c r="B37" s="77"/>
      <c r="C37" s="77"/>
      <c r="D37" s="202" t="s">
        <v>79</v>
      </c>
      <c r="E37" s="202"/>
      <c r="F37" s="202"/>
      <c r="G37" s="202" t="s">
        <v>80</v>
      </c>
      <c r="H37" s="77"/>
      <c r="I37" s="195"/>
      <c r="J37" s="4"/>
      <c r="K37" s="290"/>
      <c r="L37" s="290"/>
      <c r="M37" s="290"/>
      <c r="O37" s="75" t="s">
        <v>70</v>
      </c>
      <c r="P37" s="200"/>
      <c r="Q37" s="91">
        <f t="shared" si="3"/>
        <v>0</v>
      </c>
      <c r="R37" s="190">
        <f>Rates!B21</f>
        <v>0</v>
      </c>
      <c r="S37" s="151"/>
      <c r="T37" s="274"/>
    </row>
    <row r="38" spans="1:20" s="2" customFormat="1" ht="12" customHeight="1">
      <c r="A38" s="201"/>
      <c r="B38" s="77"/>
      <c r="C38" s="77"/>
      <c r="D38" s="115"/>
      <c r="E38" s="203" t="s">
        <v>5</v>
      </c>
      <c r="F38" s="4"/>
      <c r="G38" s="116"/>
      <c r="H38" s="204" t="s">
        <v>5</v>
      </c>
      <c r="I38" s="195"/>
      <c r="J38" s="4"/>
      <c r="K38" s="290"/>
      <c r="L38" s="290"/>
      <c r="M38" s="290"/>
      <c r="O38" s="256" t="s">
        <v>81</v>
      </c>
      <c r="P38" s="256"/>
      <c r="Q38" s="57"/>
      <c r="R38" s="153"/>
      <c r="S38" s="152"/>
      <c r="T38" s="181">
        <f>K30*Rates!B4</f>
        <v>0</v>
      </c>
    </row>
    <row r="39" spans="1:20" s="2" customFormat="1" ht="12" customHeight="1">
      <c r="A39" s="201"/>
      <c r="B39" s="77"/>
      <c r="C39" s="77"/>
      <c r="D39" s="117"/>
      <c r="E39" s="13"/>
      <c r="F39" s="13"/>
      <c r="G39" s="118"/>
      <c r="H39" s="202"/>
      <c r="I39" s="202"/>
      <c r="J39" s="21"/>
      <c r="K39" s="290"/>
      <c r="L39" s="290"/>
      <c r="M39" s="290"/>
      <c r="O39" s="77"/>
      <c r="P39" s="57"/>
      <c r="Q39" s="57"/>
      <c r="T39" s="172"/>
    </row>
    <row r="40" spans="1:20" s="2" customFormat="1" ht="12" customHeight="1">
      <c r="A40" s="201"/>
      <c r="B40" s="77"/>
      <c r="C40" s="77"/>
      <c r="D40" s="117"/>
      <c r="E40" s="13"/>
      <c r="F40" s="13"/>
      <c r="G40" s="118"/>
      <c r="H40" s="202"/>
      <c r="I40" s="202"/>
      <c r="J40" s="21"/>
      <c r="K40" s="290"/>
      <c r="L40" s="290"/>
      <c r="M40" s="290"/>
      <c r="O40" s="75"/>
      <c r="P40" s="57"/>
      <c r="Q40" s="57"/>
      <c r="T40" s="172"/>
    </row>
    <row r="41" spans="1:20" s="2" customFormat="1" ht="12" customHeight="1">
      <c r="A41" s="201"/>
      <c r="B41" s="77"/>
      <c r="C41" s="77"/>
      <c r="D41" s="115"/>
      <c r="E41" s="21"/>
      <c r="F41" s="21"/>
      <c r="G41" s="119"/>
      <c r="H41" s="202"/>
      <c r="I41" s="202"/>
      <c r="J41" s="21"/>
      <c r="K41" s="290"/>
      <c r="L41" s="290"/>
      <c r="M41" s="290"/>
      <c r="O41" s="94"/>
      <c r="P41" s="81"/>
      <c r="Q41" s="81"/>
      <c r="T41" s="172"/>
    </row>
    <row r="42" spans="1:20" s="2" customFormat="1" ht="12" customHeight="1">
      <c r="A42" s="16"/>
      <c r="B42" s="96" t="s">
        <v>82</v>
      </c>
      <c r="C42" s="15"/>
      <c r="D42" s="14"/>
      <c r="E42" s="14"/>
      <c r="F42" s="14"/>
      <c r="G42" s="76">
        <f>SUM(G37:G41)</f>
        <v>0</v>
      </c>
      <c r="H42" s="14"/>
      <c r="I42" s="14"/>
      <c r="J42" s="14"/>
      <c r="K42" s="289">
        <f>G42</f>
        <v>0</v>
      </c>
      <c r="L42" s="289"/>
      <c r="M42" s="289"/>
      <c r="O42" s="38"/>
      <c r="T42" s="172"/>
    </row>
    <row r="43" spans="1:20" s="2" customFormat="1" ht="12" customHeight="1">
      <c r="A43" s="24" t="s">
        <v>83</v>
      </c>
      <c r="B43" s="12" t="s">
        <v>84</v>
      </c>
      <c r="C43" s="12"/>
      <c r="D43" s="20"/>
      <c r="E43" s="20"/>
      <c r="F43" s="20" t="s">
        <v>85</v>
      </c>
      <c r="G43" s="19"/>
      <c r="H43" s="19"/>
      <c r="I43" s="73"/>
      <c r="J43" s="12"/>
      <c r="K43" s="283"/>
      <c r="L43" s="283"/>
      <c r="M43" s="283"/>
      <c r="O43" s="38"/>
      <c r="T43" s="172"/>
    </row>
    <row r="44" spans="1:20" s="2" customFormat="1" ht="12" customHeight="1">
      <c r="A44" s="22"/>
      <c r="B44" s="4"/>
      <c r="C44" s="4"/>
      <c r="D44" s="13"/>
      <c r="E44" s="13"/>
      <c r="F44" s="30" t="s">
        <v>86</v>
      </c>
      <c r="G44" s="30"/>
      <c r="H44" s="14"/>
      <c r="I44" s="14"/>
      <c r="J44" s="14"/>
      <c r="K44" s="283"/>
      <c r="L44" s="283"/>
      <c r="M44" s="283"/>
      <c r="O44" s="38"/>
      <c r="T44" s="172"/>
    </row>
    <row r="45" spans="1:20" s="2" customFormat="1" ht="12" customHeight="1">
      <c r="A45" s="22"/>
      <c r="B45" s="4"/>
      <c r="C45" s="4"/>
      <c r="D45" s="13"/>
      <c r="E45" s="13"/>
      <c r="F45" s="13"/>
      <c r="G45" s="13"/>
      <c r="H45" s="21"/>
      <c r="I45" s="21"/>
      <c r="J45" s="21"/>
      <c r="K45" s="290"/>
      <c r="L45" s="290"/>
      <c r="M45" s="290"/>
      <c r="O45" s="38"/>
      <c r="T45" s="172"/>
    </row>
    <row r="46" spans="1:20" s="2" customFormat="1" ht="12" customHeight="1">
      <c r="A46" s="16"/>
      <c r="B46" s="96" t="s">
        <v>87</v>
      </c>
      <c r="C46" s="15"/>
      <c r="D46" s="30"/>
      <c r="E46" s="30"/>
      <c r="F46" s="15"/>
      <c r="G46" s="30"/>
      <c r="H46" s="73"/>
      <c r="I46" s="14"/>
      <c r="J46" s="14"/>
      <c r="K46" s="289">
        <f>SUM(K43:K44)</f>
        <v>0</v>
      </c>
      <c r="L46" s="289"/>
      <c r="M46" s="289"/>
      <c r="O46" s="38"/>
      <c r="T46" s="172"/>
    </row>
    <row r="47" spans="1:20" s="2" customFormat="1" ht="12" customHeight="1">
      <c r="A47" s="22" t="s">
        <v>88</v>
      </c>
      <c r="B47" s="4" t="s">
        <v>89</v>
      </c>
      <c r="C47" s="4"/>
      <c r="D47" s="21"/>
      <c r="E47" s="21"/>
      <c r="F47" s="21"/>
      <c r="G47" s="21"/>
      <c r="H47" s="21"/>
      <c r="I47" s="21"/>
      <c r="J47" s="21"/>
      <c r="K47" s="290"/>
      <c r="L47" s="290"/>
      <c r="M47" s="290"/>
      <c r="O47" s="38"/>
      <c r="T47" s="172"/>
    </row>
    <row r="48" spans="1:20" s="2" customFormat="1" ht="12" customHeight="1">
      <c r="A48" s="22"/>
      <c r="B48" s="18">
        <v>1</v>
      </c>
      <c r="C48" s="4" t="s">
        <v>90</v>
      </c>
      <c r="D48" s="21"/>
      <c r="E48" s="21"/>
      <c r="F48" s="44"/>
      <c r="G48" s="21"/>
      <c r="H48" s="4"/>
      <c r="I48" s="23"/>
      <c r="J48" s="4"/>
      <c r="K48" s="291">
        <v>0</v>
      </c>
      <c r="L48" s="291"/>
      <c r="M48" s="291"/>
      <c r="O48" s="38"/>
      <c r="T48" s="172"/>
    </row>
    <row r="49" spans="1:20" s="2" customFormat="1" ht="12" customHeight="1">
      <c r="A49" s="22"/>
      <c r="B49" s="18">
        <v>2</v>
      </c>
      <c r="C49" s="4" t="s">
        <v>91</v>
      </c>
      <c r="D49" s="21"/>
      <c r="E49" s="21"/>
      <c r="F49" s="44"/>
      <c r="G49" s="21"/>
      <c r="H49" s="4"/>
      <c r="I49" s="23"/>
      <c r="J49" s="4"/>
      <c r="K49" s="291">
        <v>0</v>
      </c>
      <c r="L49" s="291"/>
      <c r="M49" s="291"/>
      <c r="O49" s="38"/>
      <c r="T49" s="172"/>
    </row>
    <row r="50" spans="1:20" s="2" customFormat="1" ht="12" customHeight="1">
      <c r="A50" s="22"/>
      <c r="B50" s="18">
        <v>3</v>
      </c>
      <c r="C50" s="4" t="s">
        <v>92</v>
      </c>
      <c r="D50" s="13"/>
      <c r="E50" s="13"/>
      <c r="F50" s="44"/>
      <c r="G50" s="13"/>
      <c r="H50" s="4"/>
      <c r="I50" s="23"/>
      <c r="J50" s="4"/>
      <c r="K50" s="291">
        <v>0</v>
      </c>
      <c r="L50" s="291"/>
      <c r="M50" s="291"/>
      <c r="O50" s="38"/>
      <c r="T50" s="172"/>
    </row>
    <row r="51" spans="1:20" s="2" customFormat="1" ht="12" customHeight="1">
      <c r="A51" s="22"/>
      <c r="B51" s="18">
        <v>4</v>
      </c>
      <c r="C51" s="4" t="s">
        <v>93</v>
      </c>
      <c r="D51" s="13"/>
      <c r="E51" s="13"/>
      <c r="F51" s="44"/>
      <c r="G51" s="13"/>
      <c r="H51" s="4"/>
      <c r="I51" s="23"/>
      <c r="J51" s="4"/>
      <c r="K51" s="291">
        <v>0</v>
      </c>
      <c r="L51" s="291"/>
      <c r="M51" s="291"/>
      <c r="O51" s="38"/>
      <c r="P51" s="2" t="s">
        <v>94</v>
      </c>
      <c r="T51" s="172"/>
    </row>
    <row r="52" spans="1:20" s="2" customFormat="1" ht="12" customHeight="1">
      <c r="A52" s="24"/>
      <c r="B52" s="95" t="s">
        <v>95</v>
      </c>
      <c r="C52" s="12"/>
      <c r="D52" s="19"/>
      <c r="E52" s="205">
        <v>0</v>
      </c>
      <c r="F52" s="20" t="s">
        <v>96</v>
      </c>
      <c r="G52" s="20" t="s">
        <v>97</v>
      </c>
      <c r="H52" s="12"/>
      <c r="I52" s="34"/>
      <c r="J52" s="12"/>
      <c r="K52" s="289">
        <f>SUM(K48:K51)</f>
        <v>0</v>
      </c>
      <c r="L52" s="289"/>
      <c r="M52" s="289"/>
      <c r="O52" s="38"/>
      <c r="T52" s="172"/>
    </row>
    <row r="53" spans="1:20" s="2" customFormat="1" ht="12" customHeight="1">
      <c r="A53" s="24" t="s">
        <v>98</v>
      </c>
      <c r="B53" s="12" t="s">
        <v>99</v>
      </c>
      <c r="C53" s="12"/>
      <c r="D53" s="20"/>
      <c r="E53" s="20"/>
      <c r="F53" s="20"/>
      <c r="G53" s="20"/>
      <c r="H53" s="12"/>
      <c r="I53" s="34"/>
      <c r="J53" s="12"/>
      <c r="K53" s="290"/>
      <c r="L53" s="290"/>
      <c r="M53" s="290"/>
      <c r="O53" s="77" t="s">
        <v>100</v>
      </c>
      <c r="P53" s="77" t="s">
        <v>101</v>
      </c>
      <c r="Q53" s="2" t="s">
        <v>102</v>
      </c>
      <c r="T53" s="172"/>
    </row>
    <row r="54" spans="1:20" s="2" customFormat="1" ht="12" customHeight="1">
      <c r="A54" s="24"/>
      <c r="B54" s="33">
        <v>1</v>
      </c>
      <c r="C54" s="12" t="s">
        <v>103</v>
      </c>
      <c r="D54" s="20"/>
      <c r="E54" s="20"/>
      <c r="F54" s="20"/>
      <c r="G54" s="20"/>
      <c r="H54" s="12"/>
      <c r="I54" s="34"/>
      <c r="J54" s="12"/>
      <c r="K54" s="283"/>
      <c r="L54" s="283"/>
      <c r="M54" s="283"/>
      <c r="O54" s="226">
        <f>'YR 2'!O54</f>
        <v>0</v>
      </c>
      <c r="P54" s="132"/>
      <c r="Q54" s="133">
        <f>IF((P54+'YR 1'!P54+'YR 2'!P54)&lt;=25000,P54,(25000-'YR 1'!Q54-'YR 2'!Q54))</f>
        <v>0</v>
      </c>
      <c r="T54" s="172"/>
    </row>
    <row r="55" spans="1:20" s="2" customFormat="1" ht="12" customHeight="1">
      <c r="A55" s="24"/>
      <c r="B55" s="33">
        <v>2</v>
      </c>
      <c r="C55" s="12" t="s">
        <v>104</v>
      </c>
      <c r="D55" s="20"/>
      <c r="E55" s="20"/>
      <c r="F55" s="20"/>
      <c r="G55" s="20"/>
      <c r="H55" s="12"/>
      <c r="I55" s="34"/>
      <c r="J55" s="12"/>
      <c r="K55" s="283"/>
      <c r="L55" s="283"/>
      <c r="M55" s="283"/>
      <c r="O55" s="226">
        <f>'YR 2'!O55</f>
        <v>0</v>
      </c>
      <c r="P55" s="132"/>
      <c r="Q55" s="133">
        <f>IF((P55+'YR 1'!P55+'YR 2'!P55)&lt;=25000,P55,(25000-'YR 1'!Q55-'YR 2'!Q55))</f>
        <v>0</v>
      </c>
      <c r="T55" s="172"/>
    </row>
    <row r="56" spans="1:20" s="2" customFormat="1" ht="12" customHeight="1">
      <c r="A56" s="24"/>
      <c r="B56" s="33">
        <v>3</v>
      </c>
      <c r="C56" s="12" t="s">
        <v>105</v>
      </c>
      <c r="D56" s="20"/>
      <c r="E56" s="20"/>
      <c r="F56" s="20"/>
      <c r="G56" s="20"/>
      <c r="H56" s="12"/>
      <c r="I56" s="34"/>
      <c r="J56" s="12"/>
      <c r="K56" s="284"/>
      <c r="L56" s="285"/>
      <c r="M56" s="286"/>
      <c r="O56" s="226">
        <f>'YR 2'!O56</f>
        <v>0</v>
      </c>
      <c r="P56" s="132"/>
      <c r="Q56" s="133">
        <f>IF((P56+'YR 1'!P56+'YR 2'!P56)&lt;=25000,P56,(25000-'YR 1'!Q56-'YR 2'!Q56))</f>
        <v>0</v>
      </c>
      <c r="T56" s="172"/>
    </row>
    <row r="57" spans="1:20" s="2" customFormat="1" ht="12" customHeight="1">
      <c r="A57" s="24"/>
      <c r="B57" s="33">
        <v>4</v>
      </c>
      <c r="C57" s="12" t="s">
        <v>106</v>
      </c>
      <c r="D57" s="20"/>
      <c r="E57" s="20"/>
      <c r="F57" s="20"/>
      <c r="G57" s="20"/>
      <c r="H57" s="12"/>
      <c r="I57" s="34"/>
      <c r="J57" s="12"/>
      <c r="K57" s="283"/>
      <c r="L57" s="283"/>
      <c r="M57" s="283"/>
      <c r="O57" s="226">
        <f>'YR 2'!O57</f>
        <v>0</v>
      </c>
      <c r="P57" s="132"/>
      <c r="Q57" s="133">
        <f>IF((P57+'YR 1'!P57+'YR 2'!P57)&lt;=25000,P57,(25000-'YR 1'!Q57-'YR 2'!Q57))</f>
        <v>0</v>
      </c>
      <c r="T57" s="172"/>
    </row>
    <row r="58" spans="1:20" s="2" customFormat="1" ht="12" customHeight="1">
      <c r="A58" s="24"/>
      <c r="B58" s="33">
        <v>5</v>
      </c>
      <c r="C58" s="12" t="s">
        <v>107</v>
      </c>
      <c r="D58" s="20"/>
      <c r="E58" s="20"/>
      <c r="F58" s="20"/>
      <c r="G58" s="122"/>
      <c r="H58" s="12"/>
      <c r="I58" s="34"/>
      <c r="J58" s="12"/>
      <c r="K58" s="283"/>
      <c r="L58" s="283"/>
      <c r="M58" s="283"/>
      <c r="O58" s="133" t="s">
        <v>108</v>
      </c>
      <c r="P58" s="133">
        <f>SUM(P54:P57)</f>
        <v>0</v>
      </c>
      <c r="Q58" s="133">
        <f>SUM(Q54:Q57)</f>
        <v>0</v>
      </c>
      <c r="T58" s="172"/>
    </row>
    <row r="59" spans="1:20" s="2" customFormat="1" ht="12" customHeight="1">
      <c r="A59" s="24"/>
      <c r="B59" s="33">
        <v>6</v>
      </c>
      <c r="C59" s="12" t="s">
        <v>109</v>
      </c>
      <c r="D59" s="20"/>
      <c r="E59" s="20"/>
      <c r="F59" s="20"/>
      <c r="G59" s="20"/>
      <c r="H59" s="12"/>
      <c r="I59" s="34"/>
      <c r="J59" s="12"/>
      <c r="K59" s="292">
        <f>P58</f>
        <v>0</v>
      </c>
      <c r="L59" s="292"/>
      <c r="M59" s="292"/>
      <c r="O59" s="75"/>
      <c r="P59" s="78"/>
      <c r="T59" s="172"/>
    </row>
    <row r="60" spans="1:20" s="2" customFormat="1" ht="12" customHeight="1">
      <c r="A60" s="24"/>
      <c r="B60" s="33">
        <v>7</v>
      </c>
      <c r="C60" s="12" t="s">
        <v>110</v>
      </c>
      <c r="D60" s="20"/>
      <c r="E60" s="20"/>
      <c r="F60" s="20" t="s">
        <v>111</v>
      </c>
      <c r="G60" s="20"/>
      <c r="H60" s="12"/>
      <c r="I60" s="34"/>
      <c r="J60" s="95"/>
      <c r="K60" s="294">
        <f>SUM(S31:S37)*Rates!B11/12</f>
        <v>0</v>
      </c>
      <c r="L60" s="294"/>
      <c r="M60" s="294"/>
      <c r="O60" s="75"/>
      <c r="P60" s="78"/>
      <c r="T60" s="172"/>
    </row>
    <row r="61" spans="1:20" s="2" customFormat="1" ht="12" customHeight="1">
      <c r="A61" s="24"/>
      <c r="B61" s="33">
        <v>8</v>
      </c>
      <c r="C61" s="12" t="s">
        <v>110</v>
      </c>
      <c r="D61" s="20"/>
      <c r="E61" s="20"/>
      <c r="F61" s="20" t="s">
        <v>112</v>
      </c>
      <c r="G61" s="302"/>
      <c r="H61" s="302"/>
      <c r="I61" s="34"/>
      <c r="J61" s="95"/>
      <c r="K61" s="295"/>
      <c r="L61" s="296"/>
      <c r="M61" s="297"/>
      <c r="O61" s="75"/>
      <c r="P61" s="220"/>
      <c r="T61" s="172"/>
    </row>
    <row r="62" spans="1:20" s="2" customFormat="1" ht="12" customHeight="1">
      <c r="A62" s="24"/>
      <c r="B62" s="12"/>
      <c r="C62" s="12" t="s">
        <v>113</v>
      </c>
      <c r="D62" s="20"/>
      <c r="E62" s="20"/>
      <c r="F62" s="20"/>
      <c r="G62" s="20"/>
      <c r="H62" s="12"/>
      <c r="I62" s="34"/>
      <c r="J62" s="12"/>
      <c r="K62" s="289">
        <f>SUM(K54:K61)</f>
        <v>0</v>
      </c>
      <c r="L62" s="289"/>
      <c r="M62" s="289"/>
      <c r="O62" s="38"/>
      <c r="T62" s="172"/>
    </row>
    <row r="63" spans="1:20" s="2" customFormat="1" ht="12" customHeight="1">
      <c r="A63" s="24" t="s">
        <v>114</v>
      </c>
      <c r="B63" s="95" t="s">
        <v>115</v>
      </c>
      <c r="C63" s="12"/>
      <c r="D63" s="19"/>
      <c r="E63" s="19"/>
      <c r="F63" s="19"/>
      <c r="G63" s="19"/>
      <c r="H63" s="12"/>
      <c r="I63" s="34"/>
      <c r="J63" s="12"/>
      <c r="K63" s="289">
        <f>SUM(K62+K52+K46+K42+K35)</f>
        <v>0</v>
      </c>
      <c r="L63" s="289"/>
      <c r="M63" s="289"/>
      <c r="O63" s="38"/>
      <c r="T63" s="172"/>
    </row>
    <row r="64" spans="1:20" s="2" customFormat="1" ht="12" customHeight="1">
      <c r="A64" s="22" t="s">
        <v>116</v>
      </c>
      <c r="B64" s="4" t="s">
        <v>117</v>
      </c>
      <c r="C64" s="4"/>
      <c r="D64" s="21"/>
      <c r="E64" s="21"/>
      <c r="F64" s="207"/>
      <c r="G64" s="207"/>
      <c r="H64" s="39"/>
      <c r="I64" s="4"/>
      <c r="J64" s="4"/>
      <c r="K64" s="290"/>
      <c r="L64" s="290"/>
      <c r="M64" s="290"/>
      <c r="O64" s="38"/>
      <c r="P64" s="80"/>
      <c r="T64" s="172"/>
    </row>
    <row r="65" spans="1:20" s="2" customFormat="1" ht="12" customHeight="1">
      <c r="A65" s="22"/>
      <c r="B65" s="4"/>
      <c r="C65" s="4"/>
      <c r="D65" s="210" t="s">
        <v>118</v>
      </c>
      <c r="E65" s="21"/>
      <c r="F65" s="208">
        <f>(K35+K46+K62)-K60-K59+Q58</f>
        <v>0</v>
      </c>
      <c r="G65" s="130"/>
      <c r="H65" s="211"/>
      <c r="I65" s="209">
        <f>Rates!B29</f>
        <v>0.49</v>
      </c>
      <c r="J65" s="4" t="s">
        <v>119</v>
      </c>
      <c r="K65" s="289">
        <f>ROUND(F65*I65,0)</f>
        <v>0</v>
      </c>
      <c r="L65" s="289"/>
      <c r="M65" s="289"/>
      <c r="O65" s="38"/>
      <c r="T65" s="172"/>
    </row>
    <row r="66" spans="1:20" s="2" customFormat="1" ht="12" customHeight="1">
      <c r="A66" s="22"/>
      <c r="B66" s="97" t="s">
        <v>120</v>
      </c>
      <c r="C66" s="4"/>
      <c r="D66" s="21"/>
      <c r="E66" s="21"/>
      <c r="F66" s="13"/>
      <c r="G66" s="56"/>
      <c r="H66" s="57"/>
      <c r="I66" s="4"/>
      <c r="J66" s="4"/>
      <c r="K66" s="289">
        <f>K65</f>
        <v>0</v>
      </c>
      <c r="L66" s="289"/>
      <c r="M66" s="289"/>
      <c r="O66" s="38"/>
      <c r="T66" s="172"/>
    </row>
    <row r="67" spans="1:20" s="2" customFormat="1" ht="12" customHeight="1">
      <c r="A67" s="24" t="s">
        <v>121</v>
      </c>
      <c r="B67" s="95" t="s">
        <v>122</v>
      </c>
      <c r="C67" s="12"/>
      <c r="D67" s="19"/>
      <c r="E67" s="19"/>
      <c r="F67" s="19"/>
      <c r="G67" s="19"/>
      <c r="H67" s="12"/>
      <c r="I67" s="34"/>
      <c r="J67" s="12"/>
      <c r="K67" s="289">
        <f>K66+K63</f>
        <v>0</v>
      </c>
      <c r="L67" s="289"/>
      <c r="M67" s="289"/>
      <c r="O67" s="38"/>
      <c r="T67" s="172"/>
    </row>
    <row r="68" spans="1:20" s="2" customFormat="1" ht="12" customHeight="1">
      <c r="A68" s="24" t="s">
        <v>123</v>
      </c>
      <c r="B68" s="12" t="s">
        <v>124</v>
      </c>
      <c r="C68" s="12"/>
      <c r="D68" s="19"/>
      <c r="E68" s="19"/>
      <c r="F68" s="19"/>
      <c r="G68" s="19"/>
      <c r="H68" s="12"/>
      <c r="I68" s="34"/>
      <c r="J68" s="12"/>
      <c r="K68" s="291"/>
      <c r="L68" s="291"/>
      <c r="M68" s="291"/>
      <c r="O68" s="38"/>
      <c r="T68" s="172"/>
    </row>
    <row r="69" spans="1:20" s="2" customFormat="1" ht="12" customHeight="1">
      <c r="A69" s="24" t="s">
        <v>125</v>
      </c>
      <c r="B69" s="95" t="s">
        <v>126</v>
      </c>
      <c r="C69" s="12"/>
      <c r="D69" s="19"/>
      <c r="E69" s="19"/>
      <c r="F69" s="19"/>
      <c r="G69" s="19"/>
      <c r="H69" s="12"/>
      <c r="I69" s="34"/>
      <c r="J69" s="12"/>
      <c r="K69" s="289">
        <f>K67-K68</f>
        <v>0</v>
      </c>
      <c r="L69" s="289"/>
      <c r="M69" s="289"/>
      <c r="N69" s="221"/>
      <c r="O69" s="38"/>
      <c r="T69" s="172"/>
    </row>
    <row r="70" spans="1:20" s="2" customFormat="1" ht="12" customHeight="1">
      <c r="A70" s="1"/>
      <c r="B70"/>
      <c r="C70"/>
      <c r="D70" s="6"/>
      <c r="E70" s="6"/>
      <c r="F70" s="6"/>
      <c r="G70"/>
      <c r="H70"/>
      <c r="I70"/>
      <c r="J70" s="11"/>
      <c r="K70"/>
      <c r="L70"/>
      <c r="M70" s="47"/>
      <c r="O70" s="38"/>
      <c r="T70" s="172"/>
    </row>
    <row r="71" spans="1:20" s="2" customFormat="1" ht="12" customHeight="1">
      <c r="A71" s="1"/>
      <c r="B71"/>
      <c r="C71"/>
      <c r="D71" s="6"/>
      <c r="E71" s="6"/>
      <c r="F71" s="6"/>
      <c r="G71"/>
      <c r="H71"/>
      <c r="I71"/>
      <c r="J71" s="11"/>
      <c r="K71"/>
      <c r="L71"/>
      <c r="M71" s="47"/>
      <c r="O71" s="38"/>
      <c r="T71" s="172"/>
    </row>
    <row r="72" spans="1:20" ht="12" customHeight="1">
      <c r="A72" s="1"/>
      <c r="K72"/>
      <c r="M72" s="47"/>
      <c r="N72" s="47"/>
      <c r="O72" s="38"/>
      <c r="P72" s="2"/>
      <c r="Q72" s="2"/>
      <c r="R72" s="2"/>
      <c r="S72" s="2"/>
    </row>
    <row r="73" spans="1:20" ht="12" customHeight="1">
      <c r="A73" s="1"/>
      <c r="K73"/>
      <c r="M73" s="47"/>
      <c r="O73" s="38"/>
      <c r="P73" s="2"/>
      <c r="Q73" s="2"/>
      <c r="R73" s="2"/>
    </row>
    <row r="74" spans="1:20" ht="12" customHeight="1">
      <c r="A74" s="1"/>
      <c r="K74"/>
      <c r="M74" s="47"/>
      <c r="O74" s="38"/>
      <c r="P74" s="2"/>
      <c r="Q74" s="2"/>
      <c r="R74" s="2"/>
    </row>
    <row r="75" spans="1:20" ht="12" customHeight="1">
      <c r="A75" s="1"/>
      <c r="K75"/>
      <c r="M75" s="47"/>
      <c r="O75" s="38"/>
      <c r="P75" s="2"/>
      <c r="Q75" s="2"/>
      <c r="R75" s="2"/>
    </row>
    <row r="76" spans="1:20" ht="12" customHeight="1">
      <c r="A76" s="1"/>
      <c r="K76"/>
      <c r="M76" s="47"/>
      <c r="O76" s="38"/>
      <c r="P76" s="2"/>
      <c r="Q76" s="2"/>
    </row>
    <row r="77" spans="1:20" ht="12" customHeight="1">
      <c r="A77" s="1"/>
      <c r="K77"/>
      <c r="M77" s="47"/>
      <c r="O77" s="47"/>
      <c r="P77" s="47"/>
      <c r="Q77" s="47"/>
    </row>
    <row r="78" spans="1:20" ht="12" customHeight="1">
      <c r="A78" s="1"/>
      <c r="K78"/>
      <c r="M78" s="47"/>
    </row>
    <row r="79" spans="1:20" ht="12" customHeight="1">
      <c r="A79" s="1"/>
      <c r="K79"/>
      <c r="M79" s="47"/>
    </row>
    <row r="80" spans="1:20" ht="12" customHeight="1">
      <c r="A80" s="1"/>
      <c r="K80"/>
      <c r="M80" s="47"/>
    </row>
    <row r="81" spans="1:13" ht="12" customHeight="1">
      <c r="A81" s="1"/>
      <c r="K81"/>
      <c r="M81" s="47"/>
    </row>
    <row r="82" spans="1:13" ht="12" customHeight="1">
      <c r="A82" s="1"/>
      <c r="K82"/>
      <c r="M82" s="47"/>
    </row>
    <row r="83" spans="1:13" ht="12" customHeight="1">
      <c r="A83" s="1"/>
      <c r="K83"/>
      <c r="M83" s="47"/>
    </row>
    <row r="84" spans="1:13" ht="12" customHeight="1">
      <c r="A84" s="1"/>
      <c r="K84"/>
      <c r="M84" s="47"/>
    </row>
    <row r="85" spans="1:13" ht="12" customHeight="1">
      <c r="A85" s="1"/>
      <c r="K85"/>
      <c r="M85" s="47"/>
    </row>
    <row r="86" spans="1:13" ht="12" customHeight="1">
      <c r="A86" s="1"/>
      <c r="K86"/>
      <c r="M86" s="47"/>
    </row>
    <row r="87" spans="1:13" ht="12" customHeight="1">
      <c r="A87" s="1"/>
      <c r="K87"/>
      <c r="M87" s="47"/>
    </row>
    <row r="88" spans="1:13" ht="12" customHeight="1">
      <c r="A88" s="1"/>
      <c r="K88"/>
      <c r="M88" s="47"/>
    </row>
    <row r="89" spans="1:13" ht="12" customHeight="1">
      <c r="A89" s="1"/>
      <c r="K89"/>
      <c r="M89" s="47"/>
    </row>
    <row r="90" spans="1:13" ht="12" customHeight="1">
      <c r="A90" s="1"/>
      <c r="K90"/>
      <c r="M90" s="47"/>
    </row>
    <row r="91" spans="1:13" ht="12" customHeight="1">
      <c r="A91" s="1"/>
      <c r="K91"/>
      <c r="M91" s="47"/>
    </row>
    <row r="92" spans="1:13" ht="12" customHeight="1">
      <c r="A92" s="1"/>
      <c r="K92"/>
      <c r="M92" s="47"/>
    </row>
    <row r="93" spans="1:13" ht="12" customHeight="1">
      <c r="A93" s="1"/>
      <c r="K93"/>
      <c r="M93" s="47"/>
    </row>
    <row r="94" spans="1:13" ht="12" customHeight="1">
      <c r="A94" s="1"/>
      <c r="K94"/>
      <c r="M94" s="47"/>
    </row>
    <row r="95" spans="1:13" ht="12" customHeight="1">
      <c r="A95" s="1"/>
      <c r="K95"/>
      <c r="M95" s="47"/>
    </row>
    <row r="96" spans="1:13" ht="12" customHeight="1">
      <c r="A96" s="1"/>
      <c r="K96"/>
      <c r="M96" s="47"/>
    </row>
    <row r="97" spans="1:13" ht="12" customHeight="1">
      <c r="A97" s="1"/>
      <c r="K97"/>
      <c r="M97" s="47"/>
    </row>
    <row r="98" spans="1:13" ht="12" customHeight="1">
      <c r="A98" s="1"/>
      <c r="K98"/>
      <c r="M98" s="47"/>
    </row>
    <row r="99" spans="1:13" ht="12" customHeight="1">
      <c r="A99" s="1"/>
      <c r="K99"/>
      <c r="M99" s="47"/>
    </row>
    <row r="100" spans="1:13" ht="12" customHeight="1">
      <c r="A100" s="1"/>
      <c r="K100"/>
      <c r="M100" s="47"/>
    </row>
    <row r="101" spans="1:13" ht="12" customHeight="1">
      <c r="A101" s="1"/>
      <c r="K101"/>
      <c r="M101" s="47"/>
    </row>
    <row r="102" spans="1:13" ht="12" customHeight="1">
      <c r="A102" s="1"/>
      <c r="K102"/>
      <c r="M102" s="47"/>
    </row>
    <row r="103" spans="1:13" ht="12" customHeight="1">
      <c r="A103" s="1"/>
      <c r="K103"/>
      <c r="M103" s="47"/>
    </row>
    <row r="104" spans="1:13" ht="12" customHeight="1">
      <c r="A104" s="1"/>
      <c r="K104"/>
      <c r="M104" s="47"/>
    </row>
    <row r="105" spans="1:13" ht="12" customHeight="1">
      <c r="A105" s="1"/>
      <c r="K105"/>
      <c r="M105" s="47"/>
    </row>
    <row r="106" spans="1:13" ht="12" customHeight="1">
      <c r="A106" s="1"/>
      <c r="K106"/>
      <c r="M106" s="47"/>
    </row>
    <row r="107" spans="1:13" ht="12" customHeight="1">
      <c r="A107" s="1"/>
      <c r="K107"/>
      <c r="M107" s="47"/>
    </row>
    <row r="108" spans="1:13" ht="12" customHeight="1">
      <c r="A108" s="1"/>
      <c r="K108"/>
      <c r="M108" s="47"/>
    </row>
    <row r="109" spans="1:13" ht="12" customHeight="1">
      <c r="A109" s="1"/>
      <c r="K109"/>
      <c r="M109" s="47"/>
    </row>
    <row r="110" spans="1:13" ht="12" customHeight="1">
      <c r="A110" s="1"/>
      <c r="K110"/>
      <c r="M110" s="47"/>
    </row>
    <row r="111" spans="1:13" ht="12" customHeight="1">
      <c r="A111" s="1"/>
      <c r="K111"/>
      <c r="M111" s="47"/>
    </row>
    <row r="112" spans="1:13" ht="12" customHeight="1">
      <c r="A112" s="1"/>
      <c r="K112"/>
      <c r="M112" s="47"/>
    </row>
    <row r="113" spans="2:20" s="1" customFormat="1" ht="12" customHeight="1">
      <c r="B113"/>
      <c r="C113"/>
      <c r="D113" s="6"/>
      <c r="E113" s="6"/>
      <c r="F113" s="6"/>
      <c r="G113"/>
      <c r="H113"/>
      <c r="I113"/>
      <c r="J113" s="11"/>
      <c r="K113"/>
      <c r="L113"/>
      <c r="M113" s="47"/>
      <c r="O113" s="37"/>
      <c r="T113" s="223"/>
    </row>
    <row r="114" spans="2:20" s="1" customFormat="1" ht="12" customHeight="1">
      <c r="B114"/>
      <c r="C114"/>
      <c r="D114" s="6"/>
      <c r="E114" s="6"/>
      <c r="F114" s="6"/>
      <c r="G114"/>
      <c r="H114"/>
      <c r="I114"/>
      <c r="J114" s="11"/>
      <c r="K114"/>
      <c r="L114"/>
      <c r="M114" s="47"/>
      <c r="O114" s="37"/>
      <c r="T114" s="223"/>
    </row>
    <row r="115" spans="2:20" s="1" customFormat="1" ht="12" customHeight="1">
      <c r="B115"/>
      <c r="C115"/>
      <c r="D115" s="6"/>
      <c r="E115" s="6"/>
      <c r="F115" s="6"/>
      <c r="G115"/>
      <c r="H115"/>
      <c r="I115"/>
      <c r="J115" s="11"/>
      <c r="K115"/>
      <c r="L115"/>
      <c r="M115" s="47"/>
      <c r="O115" s="37"/>
      <c r="T115" s="223"/>
    </row>
    <row r="116" spans="2:20" s="1" customFormat="1" ht="12" customHeight="1">
      <c r="B116"/>
      <c r="C116"/>
      <c r="D116" s="6"/>
      <c r="E116" s="6"/>
      <c r="F116" s="6"/>
      <c r="G116"/>
      <c r="H116"/>
      <c r="I116"/>
      <c r="J116" s="11"/>
      <c r="K116"/>
      <c r="L116"/>
      <c r="M116" s="47"/>
      <c r="O116" s="37"/>
      <c r="T116" s="223"/>
    </row>
    <row r="117" spans="2:20" s="1" customFormat="1" ht="12" customHeight="1">
      <c r="B117"/>
      <c r="C117"/>
      <c r="D117" s="6"/>
      <c r="E117" s="6"/>
      <c r="F117" s="6"/>
      <c r="G117"/>
      <c r="H117"/>
      <c r="I117"/>
      <c r="J117" s="11"/>
      <c r="K117"/>
      <c r="L117"/>
      <c r="M117" s="47"/>
      <c r="O117" s="37"/>
      <c r="T117" s="223"/>
    </row>
    <row r="118" spans="2:20" s="1" customFormat="1" ht="12" customHeight="1">
      <c r="B118"/>
      <c r="C118"/>
      <c r="D118" s="6"/>
      <c r="E118" s="6"/>
      <c r="F118" s="6"/>
      <c r="G118"/>
      <c r="H118"/>
      <c r="I118"/>
      <c r="J118" s="11"/>
      <c r="K118"/>
      <c r="L118"/>
      <c r="M118" s="47"/>
      <c r="O118" s="37"/>
      <c r="T118" s="223"/>
    </row>
    <row r="119" spans="2:20" s="1" customFormat="1" ht="12" customHeight="1">
      <c r="B119"/>
      <c r="C119"/>
      <c r="D119" s="6"/>
      <c r="E119" s="6"/>
      <c r="F119" s="6"/>
      <c r="G119"/>
      <c r="H119"/>
      <c r="I119"/>
      <c r="J119" s="11"/>
      <c r="K119"/>
      <c r="L119"/>
      <c r="M119" s="47"/>
      <c r="O119" s="37"/>
      <c r="T119" s="223"/>
    </row>
    <row r="120" spans="2:20" s="1" customFormat="1" ht="12" customHeight="1">
      <c r="B120"/>
      <c r="C120"/>
      <c r="D120" s="6"/>
      <c r="E120" s="6"/>
      <c r="F120" s="6"/>
      <c r="G120"/>
      <c r="H120"/>
      <c r="I120"/>
      <c r="J120" s="11"/>
      <c r="K120"/>
      <c r="L120"/>
      <c r="M120" s="47"/>
      <c r="O120" s="37"/>
      <c r="T120" s="223"/>
    </row>
    <row r="121" spans="2:20" s="1" customFormat="1" ht="12" customHeight="1">
      <c r="B121"/>
      <c r="C121"/>
      <c r="D121" s="6"/>
      <c r="E121" s="6"/>
      <c r="F121" s="6"/>
      <c r="G121"/>
      <c r="H121"/>
      <c r="I121"/>
      <c r="J121" s="11"/>
      <c r="K121"/>
      <c r="L121"/>
      <c r="M121" s="47"/>
      <c r="O121" s="37"/>
      <c r="T121" s="223"/>
    </row>
    <row r="122" spans="2:20" s="1" customFormat="1" ht="12" customHeight="1">
      <c r="B122"/>
      <c r="C122"/>
      <c r="D122" s="6"/>
      <c r="E122" s="6"/>
      <c r="F122" s="6"/>
      <c r="G122"/>
      <c r="H122"/>
      <c r="I122"/>
      <c r="J122" s="11"/>
      <c r="K122"/>
      <c r="L122"/>
      <c r="M122" s="47"/>
      <c r="O122" s="37"/>
      <c r="T122" s="223"/>
    </row>
    <row r="123" spans="2:20" s="1" customFormat="1" ht="12" customHeight="1">
      <c r="B123"/>
      <c r="C123"/>
      <c r="D123" s="6"/>
      <c r="E123" s="6"/>
      <c r="F123" s="6"/>
      <c r="G123"/>
      <c r="H123"/>
      <c r="I123"/>
      <c r="J123" s="11"/>
      <c r="K123"/>
      <c r="L123"/>
      <c r="M123" s="47"/>
      <c r="O123" s="37"/>
      <c r="T123" s="223"/>
    </row>
    <row r="124" spans="2:20" s="1" customFormat="1" ht="12" customHeight="1">
      <c r="B124"/>
      <c r="C124"/>
      <c r="D124" s="6"/>
      <c r="E124" s="6"/>
      <c r="F124" s="6"/>
      <c r="G124"/>
      <c r="H124"/>
      <c r="I124"/>
      <c r="J124" s="11"/>
      <c r="K124"/>
      <c r="L124"/>
      <c r="M124" s="47"/>
      <c r="O124" s="37"/>
      <c r="T124" s="223"/>
    </row>
    <row r="125" spans="2:20" s="1" customFormat="1" ht="12" customHeight="1">
      <c r="B125"/>
      <c r="C125"/>
      <c r="D125" s="6"/>
      <c r="E125" s="6"/>
      <c r="F125" s="6"/>
      <c r="G125"/>
      <c r="H125"/>
      <c r="I125"/>
      <c r="J125" s="11"/>
      <c r="K125"/>
      <c r="L125"/>
      <c r="M125" s="47"/>
      <c r="O125" s="37"/>
      <c r="T125" s="223"/>
    </row>
    <row r="126" spans="2:20" s="1" customFormat="1" ht="12" customHeight="1">
      <c r="B126"/>
      <c r="C126"/>
      <c r="D126" s="6"/>
      <c r="E126" s="6"/>
      <c r="F126" s="6"/>
      <c r="G126"/>
      <c r="H126"/>
      <c r="I126"/>
      <c r="J126" s="11"/>
      <c r="K126"/>
      <c r="L126"/>
      <c r="M126" s="47"/>
      <c r="O126" s="37"/>
      <c r="T126" s="223"/>
    </row>
    <row r="127" spans="2:20" s="1" customFormat="1" ht="12" customHeight="1">
      <c r="B127"/>
      <c r="C127"/>
      <c r="D127" s="6"/>
      <c r="E127" s="6"/>
      <c r="F127" s="6"/>
      <c r="G127"/>
      <c r="H127"/>
      <c r="I127"/>
      <c r="J127" s="11"/>
      <c r="K127"/>
      <c r="L127"/>
      <c r="M127" s="47"/>
      <c r="O127" s="37"/>
      <c r="T127" s="223"/>
    </row>
    <row r="128" spans="2:20" s="1" customFormat="1" ht="12" customHeight="1">
      <c r="B128"/>
      <c r="C128"/>
      <c r="D128" s="6"/>
      <c r="E128" s="6"/>
      <c r="F128" s="6"/>
      <c r="G128"/>
      <c r="H128"/>
      <c r="I128"/>
      <c r="J128" s="11"/>
      <c r="K128"/>
      <c r="L128"/>
      <c r="M128" s="47"/>
      <c r="O128" s="37"/>
      <c r="T128" s="223"/>
    </row>
    <row r="129" spans="2:20" s="1" customFormat="1" ht="12" customHeight="1">
      <c r="B129"/>
      <c r="C129"/>
      <c r="D129" s="6"/>
      <c r="E129" s="6"/>
      <c r="F129" s="6"/>
      <c r="G129"/>
      <c r="H129"/>
      <c r="I129"/>
      <c r="J129" s="11"/>
      <c r="K129"/>
      <c r="L129"/>
      <c r="M129" s="47"/>
      <c r="O129" s="37"/>
      <c r="T129" s="223"/>
    </row>
    <row r="130" spans="2:20" s="1" customFormat="1" ht="12" customHeight="1">
      <c r="B130"/>
      <c r="C130"/>
      <c r="D130" s="6"/>
      <c r="E130" s="6"/>
      <c r="F130" s="6"/>
      <c r="G130"/>
      <c r="H130"/>
      <c r="I130"/>
      <c r="J130" s="11"/>
      <c r="K130"/>
      <c r="L130"/>
      <c r="M130" s="47"/>
      <c r="O130" s="37"/>
      <c r="T130" s="223"/>
    </row>
    <row r="131" spans="2:20" s="1" customFormat="1" ht="12" customHeight="1">
      <c r="B131"/>
      <c r="C131"/>
      <c r="D131" s="6"/>
      <c r="E131" s="6"/>
      <c r="F131" s="6"/>
      <c r="G131"/>
      <c r="H131"/>
      <c r="I131"/>
      <c r="J131" s="11"/>
      <c r="K131"/>
      <c r="L131"/>
      <c r="M131" s="47"/>
      <c r="O131" s="37"/>
      <c r="T131" s="223"/>
    </row>
    <row r="132" spans="2:20" s="1" customFormat="1" ht="12" customHeight="1">
      <c r="B132"/>
      <c r="C132"/>
      <c r="D132" s="6"/>
      <c r="E132" s="6"/>
      <c r="F132" s="6"/>
      <c r="G132"/>
      <c r="H132"/>
      <c r="I132"/>
      <c r="J132" s="11"/>
      <c r="K132"/>
      <c r="L132"/>
      <c r="M132" s="47"/>
      <c r="O132" s="37"/>
      <c r="T132" s="223"/>
    </row>
    <row r="133" spans="2:20" s="1" customFormat="1" ht="12" customHeight="1">
      <c r="B133"/>
      <c r="C133"/>
      <c r="D133" s="6"/>
      <c r="E133" s="6"/>
      <c r="F133" s="6"/>
      <c r="G133"/>
      <c r="H133"/>
      <c r="I133"/>
      <c r="J133" s="11"/>
      <c r="K133"/>
      <c r="L133"/>
      <c r="M133" s="47"/>
      <c r="O133" s="37"/>
      <c r="T133" s="223"/>
    </row>
    <row r="134" spans="2:20" s="1" customFormat="1" ht="12" customHeight="1">
      <c r="B134"/>
      <c r="C134"/>
      <c r="D134" s="6"/>
      <c r="E134" s="6"/>
      <c r="F134" s="6"/>
      <c r="G134"/>
      <c r="H134"/>
      <c r="I134"/>
      <c r="J134" s="11"/>
      <c r="K134"/>
      <c r="L134"/>
      <c r="M134" s="47"/>
      <c r="O134" s="37"/>
      <c r="T134" s="223"/>
    </row>
    <row r="135" spans="2:20" s="1" customFormat="1" ht="12" customHeight="1">
      <c r="B135"/>
      <c r="C135"/>
      <c r="D135" s="6"/>
      <c r="E135" s="6"/>
      <c r="F135" s="6"/>
      <c r="G135"/>
      <c r="H135"/>
      <c r="I135"/>
      <c r="J135" s="11"/>
      <c r="K135"/>
      <c r="L135"/>
      <c r="M135" s="47"/>
      <c r="O135" s="37"/>
      <c r="T135" s="223"/>
    </row>
    <row r="136" spans="2:20" s="1" customFormat="1" ht="12" customHeight="1">
      <c r="B136"/>
      <c r="C136"/>
      <c r="D136" s="6"/>
      <c r="E136" s="6"/>
      <c r="F136" s="6"/>
      <c r="G136"/>
      <c r="H136"/>
      <c r="I136"/>
      <c r="J136" s="11"/>
      <c r="K136"/>
      <c r="L136"/>
      <c r="M136" s="47"/>
      <c r="O136" s="37"/>
      <c r="T136" s="223"/>
    </row>
    <row r="137" spans="2:20" s="1" customFormat="1" ht="12" customHeight="1">
      <c r="B137"/>
      <c r="C137"/>
      <c r="D137" s="6"/>
      <c r="E137" s="6"/>
      <c r="F137" s="6"/>
      <c r="G137"/>
      <c r="H137"/>
      <c r="I137"/>
      <c r="J137" s="11"/>
      <c r="K137"/>
      <c r="L137"/>
      <c r="M137" s="47"/>
      <c r="O137" s="37"/>
      <c r="T137" s="223"/>
    </row>
    <row r="138" spans="2:20" s="1" customFormat="1" ht="12" customHeight="1">
      <c r="B138"/>
      <c r="C138"/>
      <c r="D138" s="6"/>
      <c r="E138" s="6"/>
      <c r="F138" s="6"/>
      <c r="G138"/>
      <c r="H138"/>
      <c r="I138"/>
      <c r="J138" s="11"/>
      <c r="K138"/>
      <c r="L138"/>
      <c r="M138" s="47"/>
      <c r="O138" s="37"/>
      <c r="T138" s="223"/>
    </row>
    <row r="139" spans="2:20" s="1" customFormat="1" ht="12" customHeight="1">
      <c r="B139"/>
      <c r="C139"/>
      <c r="D139" s="6"/>
      <c r="E139" s="6"/>
      <c r="F139" s="6"/>
      <c r="G139"/>
      <c r="H139"/>
      <c r="I139"/>
      <c r="J139" s="11"/>
      <c r="K139"/>
      <c r="L139"/>
      <c r="M139" s="47"/>
      <c r="O139" s="37"/>
      <c r="T139" s="223"/>
    </row>
    <row r="140" spans="2:20" s="1" customFormat="1" ht="12" customHeight="1">
      <c r="B140"/>
      <c r="C140"/>
      <c r="D140" s="6"/>
      <c r="E140" s="6"/>
      <c r="F140" s="6"/>
      <c r="G140"/>
      <c r="H140"/>
      <c r="I140"/>
      <c r="J140" s="11"/>
      <c r="K140"/>
      <c r="L140"/>
      <c r="M140" s="47"/>
      <c r="O140" s="37"/>
      <c r="T140" s="223"/>
    </row>
    <row r="141" spans="2:20" s="1" customFormat="1" ht="12" customHeight="1">
      <c r="B141"/>
      <c r="C141"/>
      <c r="D141" s="6"/>
      <c r="E141" s="6"/>
      <c r="F141" s="6"/>
      <c r="G141"/>
      <c r="H141"/>
      <c r="I141"/>
      <c r="J141" s="11"/>
      <c r="K141"/>
      <c r="L141"/>
      <c r="M141" s="47"/>
      <c r="O141" s="37"/>
      <c r="T141" s="223"/>
    </row>
    <row r="142" spans="2:20" s="1" customFormat="1" ht="12" customHeight="1">
      <c r="B142"/>
      <c r="C142"/>
      <c r="D142" s="6"/>
      <c r="E142" s="6"/>
      <c r="F142" s="6"/>
      <c r="G142"/>
      <c r="H142"/>
      <c r="I142"/>
      <c r="J142" s="11"/>
      <c r="K142"/>
      <c r="L142"/>
      <c r="M142" s="47"/>
      <c r="O142" s="37"/>
      <c r="T142" s="223"/>
    </row>
    <row r="143" spans="2:20" s="1" customFormat="1" ht="12" customHeight="1">
      <c r="B143"/>
      <c r="C143"/>
      <c r="D143" s="6"/>
      <c r="E143" s="6"/>
      <c r="F143" s="6"/>
      <c r="G143"/>
      <c r="H143"/>
      <c r="I143"/>
      <c r="J143" s="11"/>
      <c r="K143"/>
      <c r="L143"/>
      <c r="M143" s="47"/>
      <c r="O143" s="37"/>
      <c r="T143" s="223"/>
    </row>
    <row r="144" spans="2:20" s="1" customFormat="1" ht="12" customHeight="1">
      <c r="B144"/>
      <c r="C144"/>
      <c r="D144" s="6"/>
      <c r="E144" s="6"/>
      <c r="F144" s="6"/>
      <c r="G144"/>
      <c r="H144"/>
      <c r="I144"/>
      <c r="J144" s="11"/>
      <c r="K144"/>
      <c r="L144"/>
      <c r="M144" s="47"/>
      <c r="O144" s="37"/>
      <c r="T144" s="223"/>
    </row>
    <row r="145" spans="2:20" s="1" customFormat="1" ht="12" customHeight="1">
      <c r="B145"/>
      <c r="C145"/>
      <c r="D145" s="6"/>
      <c r="E145" s="6"/>
      <c r="F145" s="6"/>
      <c r="G145"/>
      <c r="H145"/>
      <c r="I145"/>
      <c r="J145" s="11"/>
      <c r="K145"/>
      <c r="L145"/>
      <c r="M145" s="47"/>
      <c r="O145" s="37"/>
      <c r="T145" s="223"/>
    </row>
    <row r="146" spans="2:20" s="1" customFormat="1" ht="12" customHeight="1">
      <c r="B146"/>
      <c r="C146"/>
      <c r="D146" s="6"/>
      <c r="E146" s="6"/>
      <c r="F146" s="6"/>
      <c r="G146"/>
      <c r="H146"/>
      <c r="I146"/>
      <c r="J146" s="11"/>
      <c r="K146"/>
      <c r="L146"/>
      <c r="M146" s="47"/>
      <c r="O146" s="37"/>
      <c r="T146" s="223"/>
    </row>
    <row r="147" spans="2:20" s="1" customFormat="1" ht="12" customHeight="1">
      <c r="B147"/>
      <c r="C147"/>
      <c r="D147" s="6"/>
      <c r="E147" s="6"/>
      <c r="F147" s="6"/>
      <c r="G147"/>
      <c r="H147"/>
      <c r="I147"/>
      <c r="J147" s="11"/>
      <c r="K147"/>
      <c r="L147"/>
      <c r="M147" s="47"/>
      <c r="O147" s="37"/>
      <c r="T147" s="223"/>
    </row>
    <row r="148" spans="2:20" s="1" customFormat="1" ht="12" customHeight="1">
      <c r="B148"/>
      <c r="C148"/>
      <c r="D148" s="6"/>
      <c r="E148" s="6"/>
      <c r="F148" s="6"/>
      <c r="G148"/>
      <c r="H148"/>
      <c r="I148"/>
      <c r="J148" s="11"/>
      <c r="K148"/>
      <c r="L148"/>
      <c r="M148" s="47"/>
      <c r="O148" s="37"/>
      <c r="T148" s="223"/>
    </row>
    <row r="149" spans="2:20" s="1" customFormat="1" ht="12" customHeight="1">
      <c r="B149"/>
      <c r="C149"/>
      <c r="D149" s="6"/>
      <c r="E149" s="6"/>
      <c r="F149" s="6"/>
      <c r="G149"/>
      <c r="H149"/>
      <c r="I149"/>
      <c r="J149" s="11"/>
      <c r="K149"/>
      <c r="L149"/>
      <c r="M149" s="47"/>
      <c r="O149" s="37"/>
      <c r="T149" s="223"/>
    </row>
    <row r="150" spans="2:20" s="1" customFormat="1" ht="12" customHeight="1">
      <c r="B150"/>
      <c r="C150"/>
      <c r="D150" s="6"/>
      <c r="E150" s="6"/>
      <c r="F150" s="6"/>
      <c r="G150"/>
      <c r="H150"/>
      <c r="I150"/>
      <c r="J150" s="11"/>
      <c r="K150"/>
      <c r="L150"/>
      <c r="M150" s="47"/>
      <c r="O150" s="37"/>
      <c r="T150" s="223"/>
    </row>
    <row r="151" spans="2:20" s="1" customFormat="1" ht="12" customHeight="1">
      <c r="B151"/>
      <c r="C151"/>
      <c r="D151" s="6"/>
      <c r="E151" s="6"/>
      <c r="F151" s="6"/>
      <c r="G151"/>
      <c r="H151"/>
      <c r="I151"/>
      <c r="J151" s="11"/>
      <c r="K151"/>
      <c r="L151"/>
      <c r="M151" s="47"/>
      <c r="O151" s="37"/>
      <c r="T151" s="223"/>
    </row>
    <row r="152" spans="2:20" s="1" customFormat="1" ht="12" customHeight="1">
      <c r="B152"/>
      <c r="C152"/>
      <c r="D152" s="6"/>
      <c r="E152" s="6"/>
      <c r="F152" s="6"/>
      <c r="G152"/>
      <c r="H152"/>
      <c r="I152"/>
      <c r="J152" s="11"/>
      <c r="K152"/>
      <c r="L152"/>
      <c r="M152" s="47"/>
      <c r="O152" s="37"/>
      <c r="T152" s="223"/>
    </row>
    <row r="153" spans="2:20" s="1" customFormat="1" ht="12" customHeight="1">
      <c r="B153"/>
      <c r="C153"/>
      <c r="D153" s="6"/>
      <c r="E153" s="6"/>
      <c r="F153" s="6"/>
      <c r="G153"/>
      <c r="H153"/>
      <c r="I153"/>
      <c r="J153" s="11"/>
      <c r="K153"/>
      <c r="L153"/>
      <c r="M153" s="47"/>
      <c r="O153" s="37"/>
      <c r="T153" s="223"/>
    </row>
    <row r="154" spans="2:20" s="1" customFormat="1" ht="12" customHeight="1">
      <c r="B154"/>
      <c r="C154"/>
      <c r="D154" s="6"/>
      <c r="E154" s="6"/>
      <c r="F154" s="6"/>
      <c r="G154"/>
      <c r="H154"/>
      <c r="I154"/>
      <c r="J154" s="11"/>
      <c r="K154"/>
      <c r="L154"/>
      <c r="M154" s="47"/>
      <c r="O154" s="37"/>
      <c r="T154" s="223"/>
    </row>
    <row r="155" spans="2:20" s="1" customFormat="1" ht="12" customHeight="1">
      <c r="B155"/>
      <c r="C155"/>
      <c r="D155" s="6"/>
      <c r="E155" s="6"/>
      <c r="F155" s="6"/>
      <c r="G155"/>
      <c r="H155"/>
      <c r="I155"/>
      <c r="J155" s="11"/>
      <c r="K155"/>
      <c r="L155"/>
      <c r="M155" s="47"/>
      <c r="O155" s="37"/>
      <c r="T155" s="223"/>
    </row>
    <row r="156" spans="2:20" s="1" customFormat="1" ht="12" customHeight="1">
      <c r="B156"/>
      <c r="C156"/>
      <c r="D156" s="6"/>
      <c r="E156" s="6"/>
      <c r="F156" s="6"/>
      <c r="G156"/>
      <c r="H156"/>
      <c r="I156"/>
      <c r="J156" s="11"/>
      <c r="K156"/>
      <c r="L156"/>
      <c r="M156" s="47"/>
      <c r="O156" s="37"/>
      <c r="T156" s="223"/>
    </row>
    <row r="157" spans="2:20" s="1" customFormat="1" ht="12" customHeight="1">
      <c r="B157"/>
      <c r="C157"/>
      <c r="D157" s="6"/>
      <c r="E157" s="6"/>
      <c r="F157" s="6"/>
      <c r="G157"/>
      <c r="H157"/>
      <c r="I157"/>
      <c r="J157" s="11"/>
      <c r="K157"/>
      <c r="L157"/>
      <c r="M157" s="47"/>
      <c r="O157" s="37"/>
      <c r="T157" s="223"/>
    </row>
    <row r="158" spans="2:20" s="1" customFormat="1" ht="12" customHeight="1">
      <c r="B158"/>
      <c r="C158"/>
      <c r="D158" s="6"/>
      <c r="E158" s="6"/>
      <c r="F158" s="6"/>
      <c r="G158"/>
      <c r="H158"/>
      <c r="I158"/>
      <c r="J158" s="11"/>
      <c r="K158"/>
      <c r="L158"/>
      <c r="M158" s="47"/>
      <c r="O158" s="37"/>
      <c r="T158" s="223"/>
    </row>
    <row r="159" spans="2:20" s="1" customFormat="1" ht="12" customHeight="1">
      <c r="B159"/>
      <c r="C159"/>
      <c r="D159" s="6"/>
      <c r="E159" s="6"/>
      <c r="F159" s="6"/>
      <c r="G159"/>
      <c r="H159"/>
      <c r="I159"/>
      <c r="J159" s="11"/>
      <c r="K159"/>
      <c r="L159"/>
      <c r="M159" s="47"/>
      <c r="O159" s="37"/>
      <c r="T159" s="223"/>
    </row>
    <row r="160" spans="2:20" s="1" customFormat="1" ht="12" customHeight="1">
      <c r="B160"/>
      <c r="C160"/>
      <c r="D160" s="6"/>
      <c r="E160" s="6"/>
      <c r="F160" s="6"/>
      <c r="G160"/>
      <c r="H160"/>
      <c r="I160"/>
      <c r="J160" s="11"/>
      <c r="K160"/>
      <c r="L160"/>
      <c r="M160" s="47"/>
      <c r="O160" s="37"/>
      <c r="T160" s="223"/>
    </row>
    <row r="161" spans="2:20" s="1" customFormat="1" ht="12" customHeight="1">
      <c r="B161"/>
      <c r="C161"/>
      <c r="D161" s="6"/>
      <c r="E161" s="6"/>
      <c r="F161" s="6"/>
      <c r="G161"/>
      <c r="H161"/>
      <c r="I161"/>
      <c r="J161" s="11"/>
      <c r="K161"/>
      <c r="L161"/>
      <c r="M161" s="47"/>
      <c r="O161" s="37"/>
      <c r="T161" s="223"/>
    </row>
    <row r="162" spans="2:20" s="1" customFormat="1" ht="12" customHeight="1">
      <c r="B162"/>
      <c r="C162"/>
      <c r="D162" s="6"/>
      <c r="E162" s="6"/>
      <c r="F162" s="6"/>
      <c r="G162"/>
      <c r="H162"/>
      <c r="I162"/>
      <c r="J162" s="11"/>
      <c r="K162"/>
      <c r="L162"/>
      <c r="M162" s="47"/>
      <c r="O162" s="37"/>
      <c r="T162" s="223"/>
    </row>
    <row r="163" spans="2:20" s="1" customFormat="1" ht="12" customHeight="1">
      <c r="B163"/>
      <c r="C163"/>
      <c r="D163" s="6"/>
      <c r="E163" s="6"/>
      <c r="F163" s="6"/>
      <c r="G163"/>
      <c r="H163"/>
      <c r="I163"/>
      <c r="J163" s="11"/>
      <c r="K163"/>
      <c r="L163"/>
      <c r="M163" s="47"/>
      <c r="O163" s="37"/>
      <c r="T163" s="223"/>
    </row>
    <row r="164" spans="2:20" s="1" customFormat="1" ht="12" customHeight="1">
      <c r="B164"/>
      <c r="C164"/>
      <c r="D164" s="6"/>
      <c r="E164" s="6"/>
      <c r="F164" s="6"/>
      <c r="G164"/>
      <c r="H164"/>
      <c r="I164"/>
      <c r="J164" s="11"/>
      <c r="K164"/>
      <c r="L164"/>
      <c r="M164" s="47"/>
      <c r="O164" s="37"/>
      <c r="T164" s="223"/>
    </row>
    <row r="165" spans="2:20" s="1" customFormat="1" ht="12" customHeight="1">
      <c r="B165"/>
      <c r="C165"/>
      <c r="D165" s="6"/>
      <c r="E165" s="6"/>
      <c r="F165" s="6"/>
      <c r="G165"/>
      <c r="H165"/>
      <c r="I165"/>
      <c r="J165" s="11"/>
      <c r="K165"/>
      <c r="L165"/>
      <c r="M165" s="47"/>
      <c r="O165" s="37"/>
      <c r="T165" s="223"/>
    </row>
    <row r="166" spans="2:20" s="1" customFormat="1" ht="12" customHeight="1">
      <c r="B166"/>
      <c r="C166"/>
      <c r="D166" s="6"/>
      <c r="E166" s="6"/>
      <c r="F166" s="6"/>
      <c r="G166"/>
      <c r="H166"/>
      <c r="I166"/>
      <c r="J166" s="11"/>
      <c r="K166"/>
      <c r="L166"/>
      <c r="M166" s="47"/>
      <c r="O166" s="37"/>
      <c r="T166" s="223"/>
    </row>
    <row r="167" spans="2:20" s="1" customFormat="1" ht="12" customHeight="1">
      <c r="B167"/>
      <c r="C167"/>
      <c r="D167" s="6"/>
      <c r="E167" s="6"/>
      <c r="F167" s="6"/>
      <c r="G167"/>
      <c r="H167"/>
      <c r="I167"/>
      <c r="J167" s="11"/>
      <c r="K167"/>
      <c r="L167"/>
      <c r="M167" s="47"/>
      <c r="O167" s="37"/>
      <c r="T167" s="223"/>
    </row>
    <row r="168" spans="2:20" s="1" customFormat="1" ht="12" customHeight="1">
      <c r="B168"/>
      <c r="C168"/>
      <c r="D168" s="6"/>
      <c r="E168" s="6"/>
      <c r="F168" s="6"/>
      <c r="G168"/>
      <c r="H168"/>
      <c r="I168"/>
      <c r="J168" s="11"/>
      <c r="K168"/>
      <c r="L168"/>
      <c r="M168" s="47"/>
      <c r="O168" s="37"/>
      <c r="T168" s="223"/>
    </row>
    <row r="169" spans="2:20" s="1" customFormat="1" ht="12" customHeight="1">
      <c r="B169"/>
      <c r="C169"/>
      <c r="D169" s="6"/>
      <c r="E169" s="6"/>
      <c r="F169" s="6"/>
      <c r="G169"/>
      <c r="H169"/>
      <c r="I169"/>
      <c r="J169" s="11"/>
      <c r="K169"/>
      <c r="L169"/>
      <c r="M169" s="47"/>
      <c r="O169" s="37"/>
      <c r="T169" s="223"/>
    </row>
    <row r="170" spans="2:20" s="1" customFormat="1" ht="12" customHeight="1">
      <c r="B170"/>
      <c r="C170"/>
      <c r="D170" s="6"/>
      <c r="E170" s="6"/>
      <c r="F170" s="6"/>
      <c r="G170"/>
      <c r="H170"/>
      <c r="I170"/>
      <c r="J170" s="11"/>
      <c r="K170"/>
      <c r="L170"/>
      <c r="M170" s="47"/>
      <c r="O170" s="37"/>
      <c r="T170" s="223"/>
    </row>
    <row r="171" spans="2:20" s="1" customFormat="1" ht="12" customHeight="1">
      <c r="B171"/>
      <c r="C171"/>
      <c r="D171" s="6"/>
      <c r="E171" s="6"/>
      <c r="F171" s="6"/>
      <c r="G171"/>
      <c r="H171"/>
      <c r="I171"/>
      <c r="J171" s="11"/>
      <c r="K171"/>
      <c r="L171"/>
      <c r="M171" s="47"/>
      <c r="O171" s="37"/>
      <c r="T171" s="223"/>
    </row>
    <row r="172" spans="2:20" s="1" customFormat="1" ht="12" customHeight="1">
      <c r="B172"/>
      <c r="C172"/>
      <c r="D172" s="6"/>
      <c r="E172" s="6"/>
      <c r="F172" s="6"/>
      <c r="G172"/>
      <c r="H172"/>
      <c r="I172"/>
      <c r="J172" s="11"/>
      <c r="K172"/>
      <c r="L172"/>
      <c r="M172" s="47"/>
      <c r="O172" s="37"/>
      <c r="T172" s="223"/>
    </row>
    <row r="173" spans="2:20" s="1" customFormat="1" ht="12" customHeight="1">
      <c r="B173"/>
      <c r="C173"/>
      <c r="D173" s="6"/>
      <c r="E173" s="6"/>
      <c r="F173" s="6"/>
      <c r="G173"/>
      <c r="H173"/>
      <c r="I173"/>
      <c r="J173" s="11"/>
      <c r="K173"/>
      <c r="L173"/>
      <c r="M173" s="47"/>
      <c r="O173" s="37"/>
      <c r="T173" s="223"/>
    </row>
    <row r="174" spans="2:20" s="1" customFormat="1" ht="12" customHeight="1">
      <c r="B174"/>
      <c r="C174"/>
      <c r="D174" s="6"/>
      <c r="E174" s="6"/>
      <c r="F174" s="6"/>
      <c r="G174"/>
      <c r="H174"/>
      <c r="I174"/>
      <c r="J174" s="11"/>
      <c r="K174"/>
      <c r="L174"/>
      <c r="M174" s="47"/>
      <c r="O174" s="37"/>
      <c r="T174" s="223"/>
    </row>
    <row r="175" spans="2:20" s="1" customFormat="1" ht="12" customHeight="1">
      <c r="B175"/>
      <c r="C175"/>
      <c r="D175" s="6"/>
      <c r="E175" s="6"/>
      <c r="F175" s="6"/>
      <c r="G175"/>
      <c r="H175"/>
      <c r="I175"/>
      <c r="J175" s="11"/>
      <c r="K175"/>
      <c r="L175"/>
      <c r="M175" s="47"/>
      <c r="O175" s="37"/>
      <c r="T175" s="223"/>
    </row>
    <row r="176" spans="2:20" s="1" customFormat="1" ht="12" customHeight="1">
      <c r="B176"/>
      <c r="C176"/>
      <c r="D176" s="6"/>
      <c r="E176" s="6"/>
      <c r="F176" s="6"/>
      <c r="G176"/>
      <c r="H176"/>
      <c r="I176"/>
      <c r="J176" s="11"/>
      <c r="K176"/>
      <c r="L176"/>
      <c r="M176" s="47"/>
      <c r="O176" s="37"/>
      <c r="T176" s="223"/>
    </row>
    <row r="177" spans="2:20" s="1" customFormat="1" ht="12" customHeight="1">
      <c r="B177"/>
      <c r="C177"/>
      <c r="D177" s="6"/>
      <c r="E177" s="6"/>
      <c r="F177" s="6"/>
      <c r="G177"/>
      <c r="H177"/>
      <c r="I177"/>
      <c r="J177" s="11"/>
      <c r="K177"/>
      <c r="L177"/>
      <c r="M177" s="47"/>
      <c r="O177" s="37"/>
      <c r="T177" s="223"/>
    </row>
    <row r="178" spans="2:20" s="1" customFormat="1" ht="12" customHeight="1">
      <c r="B178"/>
      <c r="C178"/>
      <c r="D178" s="6"/>
      <c r="E178" s="6"/>
      <c r="F178" s="6"/>
      <c r="G178"/>
      <c r="H178"/>
      <c r="I178"/>
      <c r="J178" s="11"/>
      <c r="K178"/>
      <c r="L178"/>
      <c r="M178" s="47"/>
      <c r="O178" s="37"/>
      <c r="T178" s="223"/>
    </row>
    <row r="179" spans="2:20" s="1" customFormat="1" ht="12" customHeight="1">
      <c r="B179"/>
      <c r="C179"/>
      <c r="D179" s="6"/>
      <c r="E179" s="6"/>
      <c r="F179" s="6"/>
      <c r="G179"/>
      <c r="H179"/>
      <c r="I179"/>
      <c r="J179" s="11"/>
      <c r="K179"/>
      <c r="L179"/>
      <c r="M179" s="47"/>
      <c r="O179" s="37"/>
      <c r="T179" s="223"/>
    </row>
    <row r="180" spans="2:20" s="1" customFormat="1" ht="12" customHeight="1">
      <c r="B180"/>
      <c r="C180"/>
      <c r="D180" s="6"/>
      <c r="E180" s="6"/>
      <c r="F180" s="6"/>
      <c r="G180"/>
      <c r="H180"/>
      <c r="I180"/>
      <c r="J180" s="11"/>
      <c r="K180"/>
      <c r="L180"/>
      <c r="M180" s="47"/>
      <c r="O180" s="37"/>
      <c r="T180" s="223"/>
    </row>
    <row r="181" spans="2:20" s="1" customFormat="1" ht="12" customHeight="1">
      <c r="B181"/>
      <c r="C181"/>
      <c r="D181" s="6"/>
      <c r="E181" s="6"/>
      <c r="F181" s="6"/>
      <c r="G181"/>
      <c r="H181"/>
      <c r="I181"/>
      <c r="J181" s="11"/>
      <c r="K181"/>
      <c r="L181"/>
      <c r="M181" s="47"/>
      <c r="O181" s="37"/>
      <c r="T181" s="223"/>
    </row>
    <row r="182" spans="2:20" s="1" customFormat="1" ht="12" customHeight="1">
      <c r="B182"/>
      <c r="C182"/>
      <c r="D182" s="6"/>
      <c r="E182" s="6"/>
      <c r="F182" s="6"/>
      <c r="G182"/>
      <c r="H182"/>
      <c r="I182"/>
      <c r="J182" s="11"/>
      <c r="K182"/>
      <c r="L182"/>
      <c r="M182" s="47"/>
      <c r="O182" s="37"/>
      <c r="T182" s="223"/>
    </row>
    <row r="183" spans="2:20" s="1" customFormat="1" ht="12" customHeight="1">
      <c r="B183"/>
      <c r="C183"/>
      <c r="D183" s="6"/>
      <c r="E183" s="6"/>
      <c r="F183" s="6"/>
      <c r="G183"/>
      <c r="H183"/>
      <c r="I183"/>
      <c r="J183" s="11"/>
      <c r="K183"/>
      <c r="L183"/>
      <c r="M183" s="47"/>
      <c r="O183" s="37"/>
      <c r="T183" s="223"/>
    </row>
    <row r="184" spans="2:20" s="1" customFormat="1" ht="12" customHeight="1">
      <c r="B184"/>
      <c r="C184"/>
      <c r="D184" s="6"/>
      <c r="E184" s="6"/>
      <c r="F184" s="6"/>
      <c r="G184"/>
      <c r="H184"/>
      <c r="I184"/>
      <c r="J184" s="11"/>
      <c r="K184"/>
      <c r="L184"/>
      <c r="M184" s="47"/>
      <c r="O184" s="37"/>
      <c r="T184" s="223"/>
    </row>
    <row r="185" spans="2:20" s="1" customFormat="1" ht="12" customHeight="1">
      <c r="B185"/>
      <c r="C185"/>
      <c r="D185" s="6"/>
      <c r="E185" s="6"/>
      <c r="F185" s="6"/>
      <c r="G185"/>
      <c r="H185"/>
      <c r="I185"/>
      <c r="J185" s="11"/>
      <c r="K185"/>
      <c r="L185"/>
      <c r="M185" s="47"/>
      <c r="O185" s="37"/>
      <c r="T185" s="223"/>
    </row>
    <row r="186" spans="2:20" s="1" customFormat="1" ht="12" customHeight="1">
      <c r="B186"/>
      <c r="C186"/>
      <c r="D186" s="6"/>
      <c r="E186" s="6"/>
      <c r="F186" s="6"/>
      <c r="G186"/>
      <c r="H186"/>
      <c r="I186"/>
      <c r="J186" s="11"/>
      <c r="K186"/>
      <c r="L186"/>
      <c r="M186" s="47"/>
      <c r="O186" s="37"/>
      <c r="T186" s="223"/>
    </row>
    <row r="187" spans="2:20" s="1" customFormat="1" ht="12" customHeight="1">
      <c r="B187"/>
      <c r="C187"/>
      <c r="D187" s="6"/>
      <c r="E187" s="6"/>
      <c r="F187" s="6"/>
      <c r="G187"/>
      <c r="H187"/>
      <c r="I187"/>
      <c r="J187" s="11"/>
      <c r="K187"/>
      <c r="L187"/>
      <c r="M187" s="47"/>
      <c r="O187" s="37"/>
      <c r="T187" s="223"/>
    </row>
    <row r="188" spans="2:20" s="1" customFormat="1" ht="12" customHeight="1">
      <c r="B188"/>
      <c r="C188"/>
      <c r="D188" s="6"/>
      <c r="E188" s="6"/>
      <c r="F188" s="6"/>
      <c r="G188"/>
      <c r="H188"/>
      <c r="I188"/>
      <c r="J188" s="11"/>
      <c r="K188"/>
      <c r="L188"/>
      <c r="M188" s="47"/>
      <c r="O188" s="37"/>
      <c r="T188" s="223"/>
    </row>
    <row r="189" spans="2:20" s="1" customFormat="1" ht="12" customHeight="1">
      <c r="B189"/>
      <c r="C189"/>
      <c r="D189" s="6"/>
      <c r="E189" s="6"/>
      <c r="F189" s="6"/>
      <c r="G189"/>
      <c r="H189"/>
      <c r="I189"/>
      <c r="J189" s="11"/>
      <c r="K189"/>
      <c r="L189"/>
      <c r="M189" s="47"/>
      <c r="O189" s="37"/>
      <c r="T189" s="223"/>
    </row>
    <row r="190" spans="2:20" s="1" customFormat="1" ht="12" customHeight="1">
      <c r="B190"/>
      <c r="C190"/>
      <c r="D190" s="6"/>
      <c r="E190" s="6"/>
      <c r="F190" s="6"/>
      <c r="G190"/>
      <c r="H190"/>
      <c r="I190"/>
      <c r="J190" s="11"/>
      <c r="K190"/>
      <c r="L190"/>
      <c r="M190" s="47"/>
      <c r="O190" s="37"/>
      <c r="T190" s="223"/>
    </row>
    <row r="191" spans="2:20" s="1" customFormat="1" ht="12" customHeight="1">
      <c r="B191"/>
      <c r="C191"/>
      <c r="D191" s="6"/>
      <c r="E191" s="6"/>
      <c r="F191" s="6"/>
      <c r="G191"/>
      <c r="H191"/>
      <c r="I191"/>
      <c r="J191" s="11"/>
      <c r="K191"/>
      <c r="L191"/>
      <c r="M191" s="47"/>
      <c r="O191" s="37"/>
      <c r="T191" s="223"/>
    </row>
    <row r="192" spans="2:20" s="1" customFormat="1" ht="12" customHeight="1">
      <c r="B192"/>
      <c r="C192"/>
      <c r="D192" s="6"/>
      <c r="E192" s="6"/>
      <c r="F192" s="6"/>
      <c r="G192"/>
      <c r="H192"/>
      <c r="I192"/>
      <c r="J192" s="11"/>
      <c r="K192"/>
      <c r="L192"/>
      <c r="M192" s="47"/>
      <c r="O192" s="37"/>
      <c r="T192" s="223"/>
    </row>
    <row r="193" spans="2:20" s="1" customFormat="1" ht="12" customHeight="1">
      <c r="B193"/>
      <c r="C193"/>
      <c r="D193" s="6"/>
      <c r="E193" s="6"/>
      <c r="F193" s="6"/>
      <c r="G193"/>
      <c r="H193"/>
      <c r="I193"/>
      <c r="J193" s="11"/>
      <c r="K193"/>
      <c r="L193"/>
      <c r="M193" s="47"/>
      <c r="O193" s="37"/>
      <c r="T193" s="223"/>
    </row>
    <row r="194" spans="2:20" s="1" customFormat="1" ht="12" customHeight="1">
      <c r="B194"/>
      <c r="C194"/>
      <c r="D194" s="6"/>
      <c r="E194" s="6"/>
      <c r="F194" s="6"/>
      <c r="G194"/>
      <c r="H194"/>
      <c r="I194"/>
      <c r="J194" s="11"/>
      <c r="K194"/>
      <c r="L194"/>
      <c r="M194" s="47"/>
      <c r="O194" s="37"/>
      <c r="T194" s="223"/>
    </row>
    <row r="195" spans="2:20" s="1" customFormat="1" ht="12" customHeight="1">
      <c r="B195"/>
      <c r="C195"/>
      <c r="D195" s="6"/>
      <c r="E195" s="6"/>
      <c r="F195" s="6"/>
      <c r="G195"/>
      <c r="H195"/>
      <c r="I195"/>
      <c r="J195" s="11"/>
      <c r="K195"/>
      <c r="L195"/>
      <c r="M195" s="47"/>
      <c r="O195" s="37"/>
      <c r="T195" s="223"/>
    </row>
    <row r="196" spans="2:20" s="1" customFormat="1" ht="12" customHeight="1">
      <c r="B196"/>
      <c r="C196"/>
      <c r="D196" s="6"/>
      <c r="E196" s="6"/>
      <c r="F196" s="6"/>
      <c r="G196"/>
      <c r="H196"/>
      <c r="I196"/>
      <c r="J196" s="11"/>
      <c r="K196"/>
      <c r="L196"/>
      <c r="M196" s="47"/>
      <c r="O196" s="37"/>
      <c r="T196" s="223"/>
    </row>
    <row r="197" spans="2:20" s="1" customFormat="1" ht="12" customHeight="1">
      <c r="B197"/>
      <c r="C197"/>
      <c r="D197" s="6"/>
      <c r="E197" s="6"/>
      <c r="F197" s="6"/>
      <c r="G197"/>
      <c r="H197"/>
      <c r="I197"/>
      <c r="J197" s="11"/>
      <c r="K197"/>
      <c r="L197"/>
      <c r="M197" s="47"/>
      <c r="O197" s="37"/>
      <c r="T197" s="223"/>
    </row>
    <row r="198" spans="2:20" s="1" customFormat="1" ht="12" customHeight="1">
      <c r="B198"/>
      <c r="C198"/>
      <c r="D198" s="6"/>
      <c r="E198" s="6"/>
      <c r="F198" s="6"/>
      <c r="G198"/>
      <c r="H198"/>
      <c r="I198"/>
      <c r="J198" s="11"/>
      <c r="K198"/>
      <c r="L198"/>
      <c r="M198" s="47"/>
      <c r="O198" s="37"/>
      <c r="T198" s="223"/>
    </row>
    <row r="199" spans="2:20" s="1" customFormat="1" ht="12" customHeight="1">
      <c r="B199"/>
      <c r="C199"/>
      <c r="D199" s="6"/>
      <c r="E199" s="6"/>
      <c r="F199" s="6"/>
      <c r="G199"/>
      <c r="H199"/>
      <c r="I199"/>
      <c r="J199" s="11"/>
      <c r="K199"/>
      <c r="L199"/>
      <c r="M199" s="47"/>
      <c r="O199" s="37"/>
      <c r="T199" s="223"/>
    </row>
    <row r="200" spans="2:20" s="1" customFormat="1" ht="12" customHeight="1">
      <c r="B200"/>
      <c r="C200"/>
      <c r="D200" s="6"/>
      <c r="E200" s="6"/>
      <c r="F200" s="6"/>
      <c r="G200"/>
      <c r="H200"/>
      <c r="I200"/>
      <c r="J200" s="11"/>
      <c r="K200"/>
      <c r="L200"/>
      <c r="M200" s="47"/>
      <c r="O200" s="37"/>
      <c r="T200" s="223"/>
    </row>
    <row r="201" spans="2:20" s="1" customFormat="1" ht="12" customHeight="1">
      <c r="B201"/>
      <c r="C201"/>
      <c r="D201" s="6"/>
      <c r="E201" s="6"/>
      <c r="F201" s="6"/>
      <c r="G201"/>
      <c r="H201"/>
      <c r="I201"/>
      <c r="J201" s="11"/>
      <c r="K201"/>
      <c r="L201"/>
      <c r="M201" s="47"/>
      <c r="O201" s="37"/>
      <c r="T201" s="223"/>
    </row>
    <row r="202" spans="2:20" s="1" customFormat="1" ht="12" customHeight="1">
      <c r="B202"/>
      <c r="C202"/>
      <c r="D202" s="6"/>
      <c r="E202" s="6"/>
      <c r="F202" s="6"/>
      <c r="G202"/>
      <c r="H202"/>
      <c r="I202"/>
      <c r="J202" s="11"/>
      <c r="K202"/>
      <c r="L202"/>
      <c r="M202" s="47"/>
      <c r="O202" s="37"/>
      <c r="T202" s="223"/>
    </row>
    <row r="203" spans="2:20" s="1" customFormat="1" ht="12" customHeight="1">
      <c r="B203"/>
      <c r="C203"/>
      <c r="D203" s="6"/>
      <c r="E203" s="6"/>
      <c r="F203" s="6"/>
      <c r="G203"/>
      <c r="H203"/>
      <c r="I203"/>
      <c r="J203" s="11"/>
      <c r="K203"/>
      <c r="L203"/>
      <c r="M203" s="47"/>
      <c r="O203" s="37"/>
      <c r="T203" s="223"/>
    </row>
    <row r="204" spans="2:20" s="1" customFormat="1" ht="12" customHeight="1">
      <c r="B204"/>
      <c r="C204"/>
      <c r="D204" s="6"/>
      <c r="E204" s="6"/>
      <c r="F204" s="6"/>
      <c r="G204"/>
      <c r="H204"/>
      <c r="I204"/>
      <c r="J204" s="11"/>
      <c r="K204"/>
      <c r="L204"/>
      <c r="M204" s="47"/>
      <c r="O204" s="37"/>
      <c r="T204" s="223"/>
    </row>
    <row r="205" spans="2:20" s="1" customFormat="1" ht="12" customHeight="1">
      <c r="B205"/>
      <c r="C205"/>
      <c r="D205" s="6"/>
      <c r="E205" s="6"/>
      <c r="F205" s="6"/>
      <c r="G205"/>
      <c r="H205"/>
      <c r="I205"/>
      <c r="J205" s="11"/>
      <c r="K205"/>
      <c r="L205"/>
      <c r="M205" s="47"/>
      <c r="O205" s="37"/>
      <c r="T205" s="223"/>
    </row>
    <row r="206" spans="2:20" s="1" customFormat="1" ht="12" customHeight="1">
      <c r="B206"/>
      <c r="C206"/>
      <c r="D206" s="6"/>
      <c r="E206" s="6"/>
      <c r="F206" s="6"/>
      <c r="G206"/>
      <c r="H206"/>
      <c r="I206"/>
      <c r="J206" s="11"/>
      <c r="K206"/>
      <c r="L206"/>
      <c r="M206" s="47"/>
      <c r="O206" s="37"/>
      <c r="T206" s="223"/>
    </row>
    <row r="207" spans="2:20" s="1" customFormat="1" ht="12" customHeight="1">
      <c r="B207"/>
      <c r="C207"/>
      <c r="D207" s="6"/>
      <c r="E207" s="6"/>
      <c r="F207" s="6"/>
      <c r="G207"/>
      <c r="H207"/>
      <c r="I207"/>
      <c r="J207" s="11"/>
      <c r="K207"/>
      <c r="L207"/>
      <c r="M207" s="47"/>
      <c r="O207" s="37"/>
      <c r="T207" s="223"/>
    </row>
    <row r="208" spans="2:20" s="1" customFormat="1" ht="12" customHeight="1">
      <c r="B208"/>
      <c r="C208"/>
      <c r="D208" s="6"/>
      <c r="E208" s="6"/>
      <c r="F208" s="6"/>
      <c r="G208"/>
      <c r="H208"/>
      <c r="I208"/>
      <c r="J208" s="11"/>
      <c r="K208"/>
      <c r="L208"/>
      <c r="M208" s="47"/>
      <c r="O208" s="37"/>
      <c r="T208" s="223"/>
    </row>
    <row r="209" spans="2:20" s="1" customFormat="1" ht="12" customHeight="1">
      <c r="B209"/>
      <c r="C209"/>
      <c r="D209" s="6"/>
      <c r="E209" s="6"/>
      <c r="F209" s="6"/>
      <c r="G209"/>
      <c r="H209"/>
      <c r="I209"/>
      <c r="J209" s="11"/>
      <c r="K209"/>
      <c r="L209"/>
      <c r="M209" s="47"/>
      <c r="O209" s="37"/>
      <c r="T209" s="223"/>
    </row>
    <row r="210" spans="2:20" s="1" customFormat="1" ht="12" customHeight="1">
      <c r="B210"/>
      <c r="C210"/>
      <c r="D210" s="6"/>
      <c r="E210" s="6"/>
      <c r="F210" s="6"/>
      <c r="G210"/>
      <c r="H210"/>
      <c r="I210"/>
      <c r="J210" s="11"/>
      <c r="K210"/>
      <c r="L210"/>
      <c r="M210" s="47"/>
      <c r="O210" s="37"/>
      <c r="T210" s="223"/>
    </row>
    <row r="211" spans="2:20" s="1" customFormat="1" ht="12" customHeight="1">
      <c r="B211"/>
      <c r="C211"/>
      <c r="D211" s="6"/>
      <c r="E211" s="6"/>
      <c r="F211" s="6"/>
      <c r="G211"/>
      <c r="H211"/>
      <c r="I211"/>
      <c r="J211" s="11"/>
      <c r="K211"/>
      <c r="L211"/>
      <c r="M211" s="47"/>
      <c r="O211" s="37"/>
      <c r="T211" s="223"/>
    </row>
    <row r="212" spans="2:20" s="1" customFormat="1" ht="12" customHeight="1">
      <c r="B212"/>
      <c r="C212"/>
      <c r="D212" s="6"/>
      <c r="E212" s="6"/>
      <c r="F212" s="6"/>
      <c r="G212"/>
      <c r="H212"/>
      <c r="I212"/>
      <c r="J212" s="11"/>
      <c r="K212"/>
      <c r="L212"/>
      <c r="M212" s="47"/>
      <c r="O212" s="37"/>
      <c r="T212" s="223"/>
    </row>
    <row r="213" spans="2:20" s="1" customFormat="1" ht="12" customHeight="1">
      <c r="B213"/>
      <c r="C213"/>
      <c r="D213" s="6"/>
      <c r="E213" s="6"/>
      <c r="F213" s="6"/>
      <c r="G213"/>
      <c r="H213"/>
      <c r="I213"/>
      <c r="J213" s="11"/>
      <c r="K213"/>
      <c r="L213"/>
      <c r="M213" s="47"/>
      <c r="O213" s="37"/>
      <c r="T213" s="223"/>
    </row>
    <row r="214" spans="2:20" s="1" customFormat="1" ht="12" customHeight="1">
      <c r="B214"/>
      <c r="C214"/>
      <c r="D214" s="6"/>
      <c r="E214" s="6"/>
      <c r="F214" s="6"/>
      <c r="G214"/>
      <c r="H214"/>
      <c r="I214"/>
      <c r="J214" s="11"/>
      <c r="K214"/>
      <c r="L214"/>
      <c r="M214" s="47"/>
      <c r="O214" s="37"/>
      <c r="T214" s="223"/>
    </row>
    <row r="215" spans="2:20" s="1" customFormat="1" ht="12" customHeight="1">
      <c r="B215"/>
      <c r="C215"/>
      <c r="D215" s="6"/>
      <c r="E215" s="6"/>
      <c r="F215" s="6"/>
      <c r="G215"/>
      <c r="H215"/>
      <c r="I215"/>
      <c r="J215" s="11"/>
      <c r="K215"/>
      <c r="L215"/>
      <c r="M215" s="47"/>
      <c r="O215" s="37"/>
      <c r="T215" s="223"/>
    </row>
    <row r="216" spans="2:20" s="1" customFormat="1" ht="12" customHeight="1">
      <c r="B216"/>
      <c r="C216"/>
      <c r="D216" s="6"/>
      <c r="E216" s="6"/>
      <c r="F216" s="6"/>
      <c r="G216"/>
      <c r="H216"/>
      <c r="I216"/>
      <c r="J216" s="11"/>
      <c r="K216"/>
      <c r="L216"/>
      <c r="M216" s="47"/>
      <c r="O216" s="37"/>
      <c r="T216" s="223"/>
    </row>
    <row r="217" spans="2:20" s="1" customFormat="1" ht="12" customHeight="1">
      <c r="B217"/>
      <c r="C217"/>
      <c r="D217" s="6"/>
      <c r="E217" s="6"/>
      <c r="F217" s="6"/>
      <c r="G217"/>
      <c r="H217"/>
      <c r="I217"/>
      <c r="J217" s="11"/>
      <c r="K217"/>
      <c r="L217"/>
      <c r="M217" s="47"/>
      <c r="O217" s="37"/>
      <c r="T217" s="223"/>
    </row>
    <row r="218" spans="2:20" s="1" customFormat="1" ht="12" customHeight="1">
      <c r="B218"/>
      <c r="C218"/>
      <c r="D218" s="6"/>
      <c r="E218" s="6"/>
      <c r="F218" s="6"/>
      <c r="G218"/>
      <c r="H218"/>
      <c r="I218"/>
      <c r="J218" s="11"/>
      <c r="K218"/>
      <c r="L218"/>
      <c r="M218" s="47"/>
      <c r="O218" s="37"/>
      <c r="T218" s="223"/>
    </row>
    <row r="219" spans="2:20" s="1" customFormat="1" ht="12" customHeight="1">
      <c r="B219"/>
      <c r="C219"/>
      <c r="D219" s="6"/>
      <c r="E219" s="6"/>
      <c r="F219" s="6"/>
      <c r="G219"/>
      <c r="H219"/>
      <c r="I219"/>
      <c r="J219" s="11"/>
      <c r="K219"/>
      <c r="L219"/>
      <c r="M219" s="47"/>
      <c r="O219" s="37"/>
      <c r="T219" s="223"/>
    </row>
    <row r="220" spans="2:20" s="1" customFormat="1" ht="12" customHeight="1">
      <c r="B220"/>
      <c r="C220"/>
      <c r="D220" s="6"/>
      <c r="E220" s="6"/>
      <c r="F220" s="6"/>
      <c r="G220"/>
      <c r="H220"/>
      <c r="I220"/>
      <c r="J220" s="11"/>
      <c r="K220"/>
      <c r="L220"/>
      <c r="M220" s="47"/>
      <c r="O220" s="37"/>
      <c r="T220" s="223"/>
    </row>
    <row r="221" spans="2:20" s="1" customFormat="1" ht="12" customHeight="1">
      <c r="B221"/>
      <c r="C221"/>
      <c r="D221" s="6"/>
      <c r="E221" s="6"/>
      <c r="F221" s="6"/>
      <c r="G221"/>
      <c r="H221"/>
      <c r="I221"/>
      <c r="J221" s="11"/>
      <c r="K221"/>
      <c r="L221"/>
      <c r="M221" s="47"/>
      <c r="O221" s="37"/>
      <c r="T221" s="223"/>
    </row>
    <row r="222" spans="2:20" s="1" customFormat="1" ht="12" customHeight="1">
      <c r="B222"/>
      <c r="C222"/>
      <c r="D222" s="6"/>
      <c r="E222" s="6"/>
      <c r="F222" s="6"/>
      <c r="G222"/>
      <c r="H222"/>
      <c r="I222"/>
      <c r="J222" s="11"/>
      <c r="K222"/>
      <c r="L222"/>
      <c r="M222" s="47"/>
      <c r="O222" s="37"/>
      <c r="T222" s="223"/>
    </row>
    <row r="223" spans="2:20" s="1" customFormat="1" ht="12" customHeight="1">
      <c r="B223"/>
      <c r="C223"/>
      <c r="D223" s="6"/>
      <c r="E223" s="6"/>
      <c r="F223" s="6"/>
      <c r="G223"/>
      <c r="H223"/>
      <c r="I223"/>
      <c r="J223" s="11"/>
      <c r="K223"/>
      <c r="L223"/>
      <c r="M223" s="47"/>
      <c r="O223" s="37"/>
      <c r="T223" s="223"/>
    </row>
    <row r="224" spans="2:20" s="1" customFormat="1" ht="12" customHeight="1">
      <c r="B224"/>
      <c r="C224"/>
      <c r="D224" s="6"/>
      <c r="E224" s="6"/>
      <c r="F224" s="6"/>
      <c r="G224"/>
      <c r="H224"/>
      <c r="I224"/>
      <c r="J224" s="11"/>
      <c r="K224"/>
      <c r="L224"/>
      <c r="M224" s="47"/>
      <c r="O224" s="37"/>
      <c r="T224" s="223"/>
    </row>
    <row r="225" spans="2:20" s="1" customFormat="1" ht="12" customHeight="1">
      <c r="B225"/>
      <c r="C225"/>
      <c r="D225" s="6"/>
      <c r="E225" s="6"/>
      <c r="F225" s="6"/>
      <c r="G225"/>
      <c r="H225"/>
      <c r="I225"/>
      <c r="J225" s="11"/>
      <c r="K225"/>
      <c r="L225"/>
      <c r="M225" s="47"/>
      <c r="O225" s="37"/>
      <c r="T225" s="223"/>
    </row>
    <row r="226" spans="2:20" s="1" customFormat="1" ht="12" customHeight="1">
      <c r="B226"/>
      <c r="C226"/>
      <c r="D226" s="6"/>
      <c r="E226" s="6"/>
      <c r="F226" s="6"/>
      <c r="G226"/>
      <c r="H226"/>
      <c r="I226"/>
      <c r="J226" s="11"/>
      <c r="K226"/>
      <c r="L226"/>
      <c r="M226" s="47"/>
      <c r="O226" s="37"/>
      <c r="T226" s="223"/>
    </row>
    <row r="227" spans="2:20" s="1" customFormat="1" ht="12" customHeight="1">
      <c r="B227"/>
      <c r="C227"/>
      <c r="D227" s="6"/>
      <c r="E227" s="6"/>
      <c r="F227" s="6"/>
      <c r="G227"/>
      <c r="H227"/>
      <c r="I227"/>
      <c r="J227" s="11"/>
      <c r="K227"/>
      <c r="L227"/>
      <c r="M227" s="47"/>
      <c r="O227" s="37"/>
      <c r="T227" s="223"/>
    </row>
    <row r="228" spans="2:20" s="1" customFormat="1" ht="12" customHeight="1">
      <c r="B228"/>
      <c r="C228"/>
      <c r="D228" s="6"/>
      <c r="E228" s="6"/>
      <c r="F228" s="6"/>
      <c r="G228"/>
      <c r="H228"/>
      <c r="I228"/>
      <c r="J228" s="11"/>
      <c r="K228"/>
      <c r="L228"/>
      <c r="M228" s="47"/>
      <c r="O228" s="37"/>
      <c r="T228" s="223"/>
    </row>
    <row r="229" spans="2:20" s="1" customFormat="1" ht="12" customHeight="1">
      <c r="B229"/>
      <c r="C229"/>
      <c r="D229" s="6"/>
      <c r="E229" s="6"/>
      <c r="F229" s="6"/>
      <c r="G229"/>
      <c r="H229"/>
      <c r="I229"/>
      <c r="J229" s="11"/>
      <c r="K229"/>
      <c r="L229"/>
      <c r="M229" s="47"/>
      <c r="O229" s="37"/>
      <c r="T229" s="223"/>
    </row>
    <row r="230" spans="2:20" s="1" customFormat="1" ht="12" customHeight="1">
      <c r="B230"/>
      <c r="C230"/>
      <c r="D230" s="6"/>
      <c r="E230" s="6"/>
      <c r="F230" s="6"/>
      <c r="G230"/>
      <c r="H230"/>
      <c r="I230"/>
      <c r="J230" s="11"/>
      <c r="K230"/>
      <c r="L230"/>
      <c r="M230" s="47"/>
      <c r="O230" s="37"/>
      <c r="T230" s="223"/>
    </row>
    <row r="231" spans="2:20" s="1" customFormat="1" ht="12" customHeight="1">
      <c r="B231"/>
      <c r="C231"/>
      <c r="D231" s="6"/>
      <c r="E231" s="6"/>
      <c r="F231" s="6"/>
      <c r="G231"/>
      <c r="H231"/>
      <c r="I231"/>
      <c r="J231" s="11"/>
      <c r="K231"/>
      <c r="L231"/>
      <c r="M231" s="47"/>
      <c r="O231" s="37"/>
      <c r="T231" s="223"/>
    </row>
    <row r="232" spans="2:20" s="1" customFormat="1" ht="12" customHeight="1">
      <c r="B232"/>
      <c r="C232"/>
      <c r="D232" s="6"/>
      <c r="E232" s="6"/>
      <c r="F232" s="6"/>
      <c r="G232"/>
      <c r="H232"/>
      <c r="I232"/>
      <c r="J232" s="11"/>
      <c r="K232"/>
      <c r="L232"/>
      <c r="M232" s="47"/>
      <c r="O232" s="37"/>
      <c r="T232" s="223"/>
    </row>
    <row r="233" spans="2:20" s="1" customFormat="1" ht="12" customHeight="1">
      <c r="B233"/>
      <c r="C233"/>
      <c r="D233" s="6"/>
      <c r="E233" s="6"/>
      <c r="F233" s="6"/>
      <c r="G233"/>
      <c r="H233"/>
      <c r="I233"/>
      <c r="J233" s="11"/>
      <c r="K233"/>
      <c r="L233"/>
      <c r="M233" s="47"/>
      <c r="O233" s="37"/>
      <c r="T233" s="223"/>
    </row>
    <row r="234" spans="2:20" s="1" customFormat="1" ht="12" customHeight="1">
      <c r="B234"/>
      <c r="C234"/>
      <c r="D234" s="6"/>
      <c r="E234" s="6"/>
      <c r="F234" s="6"/>
      <c r="G234"/>
      <c r="H234"/>
      <c r="I234"/>
      <c r="J234" s="11"/>
      <c r="K234"/>
      <c r="L234"/>
      <c r="M234" s="47"/>
      <c r="O234" s="37"/>
      <c r="T234" s="223"/>
    </row>
    <row r="235" spans="2:20" s="1" customFormat="1" ht="12" customHeight="1">
      <c r="B235"/>
      <c r="C235"/>
      <c r="D235" s="6"/>
      <c r="E235" s="6"/>
      <c r="F235" s="6"/>
      <c r="G235"/>
      <c r="H235"/>
      <c r="I235"/>
      <c r="J235" s="11"/>
      <c r="K235"/>
      <c r="L235"/>
      <c r="M235" s="47"/>
      <c r="O235" s="37"/>
      <c r="T235" s="223"/>
    </row>
    <row r="236" spans="2:20" s="1" customFormat="1" ht="12" customHeight="1">
      <c r="B236"/>
      <c r="C236"/>
      <c r="D236" s="6"/>
      <c r="E236" s="6"/>
      <c r="F236" s="6"/>
      <c r="G236"/>
      <c r="H236"/>
      <c r="I236"/>
      <c r="J236" s="11"/>
      <c r="K236"/>
      <c r="L236"/>
      <c r="M236" s="47"/>
      <c r="O236" s="37"/>
      <c r="T236" s="223"/>
    </row>
    <row r="237" spans="2:20" s="1" customFormat="1" ht="12" customHeight="1">
      <c r="B237"/>
      <c r="C237"/>
      <c r="D237" s="6"/>
      <c r="E237" s="6"/>
      <c r="F237" s="6"/>
      <c r="G237"/>
      <c r="H237"/>
      <c r="I237"/>
      <c r="J237" s="11"/>
      <c r="K237"/>
      <c r="L237"/>
      <c r="M237" s="47"/>
      <c r="O237" s="37"/>
      <c r="T237" s="223"/>
    </row>
    <row r="238" spans="2:20" s="1" customFormat="1" ht="12" customHeight="1">
      <c r="B238"/>
      <c r="C238"/>
      <c r="D238" s="6"/>
      <c r="E238" s="6"/>
      <c r="F238" s="6"/>
      <c r="G238"/>
      <c r="H238"/>
      <c r="I238"/>
      <c r="J238" s="11"/>
      <c r="K238"/>
      <c r="L238"/>
      <c r="M238" s="47"/>
      <c r="O238" s="37"/>
      <c r="T238" s="223"/>
    </row>
    <row r="239" spans="2:20" s="1" customFormat="1" ht="12" customHeight="1">
      <c r="B239"/>
      <c r="C239"/>
      <c r="D239" s="6"/>
      <c r="E239" s="6"/>
      <c r="F239" s="6"/>
      <c r="G239"/>
      <c r="H239"/>
      <c r="I239"/>
      <c r="J239" s="11"/>
      <c r="K239"/>
      <c r="L239"/>
      <c r="M239" s="47"/>
      <c r="O239" s="37"/>
      <c r="T239" s="223"/>
    </row>
    <row r="240" spans="2:20" s="1" customFormat="1" ht="12" customHeight="1">
      <c r="B240"/>
      <c r="C240"/>
      <c r="D240" s="6"/>
      <c r="E240" s="6"/>
      <c r="F240" s="6"/>
      <c r="G240"/>
      <c r="H240"/>
      <c r="I240"/>
      <c r="J240" s="11"/>
      <c r="K240"/>
      <c r="L240"/>
      <c r="M240" s="47"/>
      <c r="O240" s="37"/>
      <c r="T240" s="223"/>
    </row>
    <row r="241" spans="2:20" s="1" customFormat="1" ht="12" customHeight="1">
      <c r="B241"/>
      <c r="C241"/>
      <c r="D241" s="6"/>
      <c r="E241" s="6"/>
      <c r="F241" s="6"/>
      <c r="G241"/>
      <c r="H241"/>
      <c r="I241"/>
      <c r="J241" s="11"/>
      <c r="K241"/>
      <c r="L241"/>
      <c r="M241" s="47"/>
      <c r="O241" s="37"/>
      <c r="T241" s="223"/>
    </row>
    <row r="242" spans="2:20" s="1" customFormat="1" ht="12" customHeight="1">
      <c r="B242"/>
      <c r="C242"/>
      <c r="D242" s="6"/>
      <c r="E242" s="6"/>
      <c r="F242" s="6"/>
      <c r="G242"/>
      <c r="H242"/>
      <c r="I242"/>
      <c r="J242" s="11"/>
      <c r="K242"/>
      <c r="L242"/>
      <c r="M242" s="47"/>
      <c r="O242" s="37"/>
      <c r="T242" s="223"/>
    </row>
    <row r="243" spans="2:20" s="1" customFormat="1" ht="12" customHeight="1">
      <c r="B243"/>
      <c r="C243"/>
      <c r="D243" s="6"/>
      <c r="E243" s="6"/>
      <c r="F243" s="6"/>
      <c r="G243"/>
      <c r="H243"/>
      <c r="I243"/>
      <c r="J243" s="11"/>
      <c r="K243"/>
      <c r="L243"/>
      <c r="M243" s="47"/>
      <c r="O243" s="37"/>
      <c r="T243" s="223"/>
    </row>
    <row r="244" spans="2:20" s="1" customFormat="1" ht="12" customHeight="1">
      <c r="B244"/>
      <c r="C244"/>
      <c r="D244" s="6"/>
      <c r="E244" s="6"/>
      <c r="F244" s="6"/>
      <c r="G244"/>
      <c r="H244"/>
      <c r="I244"/>
      <c r="J244" s="11"/>
      <c r="K244"/>
      <c r="L244"/>
      <c r="M244" s="47"/>
      <c r="O244" s="37"/>
      <c r="T244" s="223"/>
    </row>
    <row r="245" spans="2:20" s="1" customFormat="1" ht="12" customHeight="1">
      <c r="B245"/>
      <c r="C245"/>
      <c r="D245" s="6"/>
      <c r="E245" s="6"/>
      <c r="F245" s="6"/>
      <c r="G245"/>
      <c r="H245"/>
      <c r="I245"/>
      <c r="J245" s="11"/>
      <c r="K245"/>
      <c r="L245"/>
      <c r="M245" s="47"/>
      <c r="O245" s="37"/>
      <c r="T245" s="223"/>
    </row>
    <row r="246" spans="2:20" s="1" customFormat="1" ht="12" customHeight="1">
      <c r="B246"/>
      <c r="C246"/>
      <c r="D246" s="6"/>
      <c r="E246" s="6"/>
      <c r="F246" s="6"/>
      <c r="G246"/>
      <c r="H246"/>
      <c r="I246"/>
      <c r="J246" s="11"/>
      <c r="K246"/>
      <c r="L246"/>
      <c r="M246" s="47"/>
      <c r="O246" s="37"/>
      <c r="T246" s="223"/>
    </row>
    <row r="247" spans="2:20" s="1" customFormat="1" ht="12" customHeight="1">
      <c r="B247"/>
      <c r="C247"/>
      <c r="D247" s="6"/>
      <c r="E247" s="6"/>
      <c r="F247" s="6"/>
      <c r="G247"/>
      <c r="H247"/>
      <c r="I247"/>
      <c r="J247" s="11"/>
      <c r="K247"/>
      <c r="L247"/>
      <c r="M247" s="47"/>
      <c r="O247" s="37"/>
      <c r="T247" s="223"/>
    </row>
    <row r="248" spans="2:20" s="1" customFormat="1" ht="12" customHeight="1">
      <c r="B248"/>
      <c r="C248"/>
      <c r="D248" s="6"/>
      <c r="E248" s="6"/>
      <c r="F248" s="6"/>
      <c r="G248"/>
      <c r="H248"/>
      <c r="I248"/>
      <c r="J248" s="11"/>
      <c r="K248"/>
      <c r="L248"/>
      <c r="M248" s="47"/>
      <c r="O248" s="37"/>
      <c r="T248" s="223"/>
    </row>
    <row r="249" spans="2:20" s="1" customFormat="1" ht="12" customHeight="1">
      <c r="B249"/>
      <c r="C249"/>
      <c r="D249" s="6"/>
      <c r="E249" s="6"/>
      <c r="F249" s="6"/>
      <c r="G249"/>
      <c r="H249"/>
      <c r="I249"/>
      <c r="J249" s="11"/>
      <c r="K249"/>
      <c r="L249"/>
      <c r="M249" s="47"/>
      <c r="O249" s="37"/>
      <c r="T249" s="223"/>
    </row>
    <row r="250" spans="2:20" s="1" customFormat="1" ht="12" customHeight="1">
      <c r="B250"/>
      <c r="C250"/>
      <c r="D250" s="6"/>
      <c r="E250" s="6"/>
      <c r="F250" s="6"/>
      <c r="G250"/>
      <c r="H250"/>
      <c r="I250"/>
      <c r="J250" s="11"/>
      <c r="K250"/>
      <c r="L250"/>
      <c r="M250" s="47"/>
      <c r="O250" s="37"/>
      <c r="T250" s="223"/>
    </row>
    <row r="251" spans="2:20" s="1" customFormat="1" ht="12" customHeight="1">
      <c r="B251"/>
      <c r="C251"/>
      <c r="D251" s="6"/>
      <c r="E251" s="6"/>
      <c r="F251" s="6"/>
      <c r="G251"/>
      <c r="H251"/>
      <c r="I251"/>
      <c r="J251" s="11"/>
      <c r="K251"/>
      <c r="L251"/>
      <c r="M251" s="47"/>
      <c r="O251" s="37"/>
      <c r="T251" s="223"/>
    </row>
    <row r="252" spans="2:20" s="1" customFormat="1" ht="12" customHeight="1">
      <c r="B252"/>
      <c r="C252"/>
      <c r="D252" s="6"/>
      <c r="E252" s="6"/>
      <c r="F252" s="6"/>
      <c r="G252"/>
      <c r="H252"/>
      <c r="I252"/>
      <c r="J252" s="11"/>
      <c r="K252"/>
      <c r="L252"/>
      <c r="M252" s="47"/>
      <c r="O252" s="37"/>
      <c r="T252" s="223"/>
    </row>
    <row r="253" spans="2:20" s="1" customFormat="1" ht="12" customHeight="1">
      <c r="B253"/>
      <c r="C253"/>
      <c r="D253" s="6"/>
      <c r="E253" s="6"/>
      <c r="F253" s="6"/>
      <c r="G253"/>
      <c r="H253"/>
      <c r="I253"/>
      <c r="J253" s="11"/>
      <c r="K253"/>
      <c r="L253"/>
      <c r="M253" s="47"/>
      <c r="O253" s="37"/>
      <c r="T253" s="223"/>
    </row>
    <row r="254" spans="2:20" s="1" customFormat="1" ht="12" customHeight="1">
      <c r="B254"/>
      <c r="C254"/>
      <c r="D254" s="6"/>
      <c r="E254" s="6"/>
      <c r="F254" s="6"/>
      <c r="G254"/>
      <c r="H254"/>
      <c r="I254"/>
      <c r="J254" s="11"/>
      <c r="K254"/>
      <c r="L254"/>
      <c r="M254" s="47"/>
      <c r="O254" s="37"/>
      <c r="T254" s="223"/>
    </row>
    <row r="255" spans="2:20" s="1" customFormat="1" ht="12" customHeight="1">
      <c r="B255"/>
      <c r="C255"/>
      <c r="D255" s="6"/>
      <c r="E255" s="6"/>
      <c r="F255" s="6"/>
      <c r="G255"/>
      <c r="H255"/>
      <c r="I255"/>
      <c r="J255" s="11"/>
      <c r="K255"/>
      <c r="L255"/>
      <c r="M255" s="47"/>
      <c r="O255" s="37"/>
      <c r="T255" s="223"/>
    </row>
    <row r="256" spans="2:20" s="1" customFormat="1" ht="12" customHeight="1">
      <c r="B256"/>
      <c r="C256"/>
      <c r="D256" s="6"/>
      <c r="E256" s="6"/>
      <c r="F256" s="6"/>
      <c r="G256"/>
      <c r="H256"/>
      <c r="I256"/>
      <c r="J256" s="11"/>
      <c r="K256"/>
      <c r="L256"/>
      <c r="M256" s="47"/>
      <c r="O256" s="37"/>
      <c r="T256" s="223"/>
    </row>
    <row r="257" spans="2:20" s="1" customFormat="1" ht="12" customHeight="1">
      <c r="B257"/>
      <c r="C257"/>
      <c r="D257" s="6"/>
      <c r="E257" s="6"/>
      <c r="F257" s="6"/>
      <c r="G257"/>
      <c r="H257"/>
      <c r="I257"/>
      <c r="J257" s="11"/>
      <c r="K257"/>
      <c r="L257"/>
      <c r="M257" s="47"/>
      <c r="O257" s="37"/>
      <c r="T257" s="223"/>
    </row>
    <row r="258" spans="2:20" s="1" customFormat="1" ht="12" customHeight="1">
      <c r="B258"/>
      <c r="C258"/>
      <c r="D258" s="6"/>
      <c r="E258" s="6"/>
      <c r="F258" s="6"/>
      <c r="G258"/>
      <c r="H258"/>
      <c r="I258"/>
      <c r="J258" s="11"/>
      <c r="K258"/>
      <c r="L258"/>
      <c r="M258" s="47"/>
      <c r="O258" s="37"/>
      <c r="T258" s="223"/>
    </row>
    <row r="259" spans="2:20" s="1" customFormat="1" ht="12" customHeight="1">
      <c r="B259"/>
      <c r="C259"/>
      <c r="D259" s="6"/>
      <c r="E259" s="6"/>
      <c r="F259" s="6"/>
      <c r="G259"/>
      <c r="H259"/>
      <c r="I259"/>
      <c r="J259" s="11"/>
      <c r="K259"/>
      <c r="L259"/>
      <c r="M259" s="47"/>
      <c r="O259" s="37"/>
      <c r="T259" s="223"/>
    </row>
    <row r="260" spans="2:20" s="1" customFormat="1" ht="12" customHeight="1">
      <c r="B260"/>
      <c r="C260"/>
      <c r="D260" s="6"/>
      <c r="E260" s="6"/>
      <c r="F260" s="6"/>
      <c r="G260"/>
      <c r="H260"/>
      <c r="I260"/>
      <c r="J260" s="11"/>
      <c r="K260"/>
      <c r="L260"/>
      <c r="M260" s="47"/>
      <c r="O260" s="37"/>
      <c r="T260" s="223"/>
    </row>
    <row r="261" spans="2:20" s="1" customFormat="1" ht="12" customHeight="1">
      <c r="B261"/>
      <c r="C261"/>
      <c r="D261" s="6"/>
      <c r="E261" s="6"/>
      <c r="F261" s="6"/>
      <c r="G261"/>
      <c r="H261"/>
      <c r="I261"/>
      <c r="J261" s="11"/>
      <c r="K261"/>
      <c r="L261"/>
      <c r="M261" s="47"/>
      <c r="O261" s="37"/>
      <c r="T261" s="223"/>
    </row>
    <row r="262" spans="2:20" s="1" customFormat="1" ht="12" customHeight="1">
      <c r="B262"/>
      <c r="C262"/>
      <c r="D262" s="6"/>
      <c r="E262" s="6"/>
      <c r="F262" s="6"/>
      <c r="G262"/>
      <c r="H262"/>
      <c r="I262"/>
      <c r="J262" s="11"/>
      <c r="K262"/>
      <c r="L262"/>
      <c r="M262" s="47"/>
      <c r="O262" s="37"/>
      <c r="T262" s="223"/>
    </row>
    <row r="263" spans="2:20" s="1" customFormat="1" ht="12" customHeight="1">
      <c r="B263"/>
      <c r="C263"/>
      <c r="D263" s="6"/>
      <c r="E263" s="6"/>
      <c r="F263" s="6"/>
      <c r="G263"/>
      <c r="H263"/>
      <c r="I263"/>
      <c r="J263" s="11"/>
      <c r="K263"/>
      <c r="L263"/>
      <c r="M263" s="47"/>
      <c r="O263" s="37"/>
      <c r="T263" s="223"/>
    </row>
    <row r="264" spans="2:20" s="1" customFormat="1" ht="12" customHeight="1">
      <c r="B264"/>
      <c r="C264"/>
      <c r="D264" s="6"/>
      <c r="E264" s="6"/>
      <c r="F264" s="6"/>
      <c r="G264"/>
      <c r="H264"/>
      <c r="I264"/>
      <c r="J264" s="11"/>
      <c r="K264"/>
      <c r="L264"/>
      <c r="M264" s="47"/>
      <c r="O264" s="37"/>
      <c r="T264" s="223"/>
    </row>
    <row r="265" spans="2:20" s="1" customFormat="1" ht="12" customHeight="1">
      <c r="B265"/>
      <c r="C265"/>
      <c r="D265" s="6"/>
      <c r="E265" s="6"/>
      <c r="F265" s="6"/>
      <c r="G265"/>
      <c r="H265"/>
      <c r="I265"/>
      <c r="J265" s="11"/>
      <c r="K265"/>
      <c r="L265"/>
      <c r="M265" s="47"/>
      <c r="O265" s="37"/>
      <c r="T265" s="223"/>
    </row>
    <row r="266" spans="2:20" s="1" customFormat="1" ht="12" customHeight="1">
      <c r="B266"/>
      <c r="C266"/>
      <c r="D266" s="6"/>
      <c r="E266" s="6"/>
      <c r="F266" s="6"/>
      <c r="G266"/>
      <c r="H266"/>
      <c r="I266"/>
      <c r="J266" s="11"/>
      <c r="K266"/>
      <c r="L266"/>
      <c r="M266" s="47"/>
      <c r="O266" s="37"/>
      <c r="T266" s="223"/>
    </row>
    <row r="267" spans="2:20" s="1" customFormat="1" ht="12" customHeight="1">
      <c r="B267"/>
      <c r="C267"/>
      <c r="D267" s="6"/>
      <c r="E267" s="6"/>
      <c r="F267" s="6"/>
      <c r="G267"/>
      <c r="H267"/>
      <c r="I267"/>
      <c r="J267" s="11"/>
      <c r="K267"/>
      <c r="L267"/>
      <c r="M267" s="47"/>
      <c r="O267" s="37"/>
      <c r="T267" s="223"/>
    </row>
    <row r="268" spans="2:20" s="1" customFormat="1" ht="12" customHeight="1">
      <c r="B268"/>
      <c r="C268"/>
      <c r="D268" s="6"/>
      <c r="E268" s="6"/>
      <c r="F268" s="6"/>
      <c r="G268"/>
      <c r="H268"/>
      <c r="I268"/>
      <c r="J268" s="11"/>
      <c r="K268"/>
      <c r="L268"/>
      <c r="M268" s="47"/>
      <c r="O268" s="37"/>
      <c r="T268" s="223"/>
    </row>
    <row r="269" spans="2:20" s="1" customFormat="1" ht="12" customHeight="1">
      <c r="B269"/>
      <c r="C269"/>
      <c r="D269" s="6"/>
      <c r="E269" s="6"/>
      <c r="F269" s="6"/>
      <c r="G269"/>
      <c r="H269"/>
      <c r="I269"/>
      <c r="J269" s="11"/>
      <c r="K269"/>
      <c r="L269"/>
      <c r="M269" s="47"/>
      <c r="O269" s="37"/>
      <c r="T269" s="223"/>
    </row>
    <row r="270" spans="2:20" s="1" customFormat="1" ht="12" customHeight="1">
      <c r="B270"/>
      <c r="C270"/>
      <c r="D270" s="6"/>
      <c r="E270" s="6"/>
      <c r="F270" s="6"/>
      <c r="G270"/>
      <c r="H270"/>
      <c r="I270"/>
      <c r="J270" s="11"/>
      <c r="K270"/>
      <c r="L270"/>
      <c r="M270" s="47"/>
      <c r="O270" s="37"/>
      <c r="T270" s="223"/>
    </row>
    <row r="271" spans="2:20" s="1" customFormat="1" ht="12" customHeight="1">
      <c r="B271"/>
      <c r="C271"/>
      <c r="D271" s="6"/>
      <c r="E271" s="6"/>
      <c r="F271" s="6"/>
      <c r="G271"/>
      <c r="H271"/>
      <c r="I271"/>
      <c r="J271" s="11"/>
      <c r="K271"/>
      <c r="L271"/>
      <c r="M271" s="47"/>
      <c r="O271" s="37"/>
      <c r="T271" s="223"/>
    </row>
    <row r="272" spans="2:20" s="1" customFormat="1" ht="12" customHeight="1">
      <c r="B272"/>
      <c r="C272"/>
      <c r="D272" s="6"/>
      <c r="E272" s="6"/>
      <c r="F272" s="6"/>
      <c r="G272"/>
      <c r="H272"/>
      <c r="I272"/>
      <c r="J272" s="11"/>
      <c r="K272"/>
      <c r="L272"/>
      <c r="M272" s="47"/>
      <c r="O272" s="37"/>
      <c r="T272" s="223"/>
    </row>
    <row r="273" spans="2:20" s="1" customFormat="1" ht="12" customHeight="1">
      <c r="B273"/>
      <c r="C273"/>
      <c r="D273" s="6"/>
      <c r="E273" s="6"/>
      <c r="F273" s="6"/>
      <c r="G273"/>
      <c r="H273"/>
      <c r="I273"/>
      <c r="J273" s="11"/>
      <c r="K273"/>
      <c r="L273"/>
      <c r="M273" s="47"/>
      <c r="O273" s="37"/>
      <c r="T273" s="223"/>
    </row>
    <row r="274" spans="2:20" s="1" customFormat="1" ht="12" customHeight="1">
      <c r="B274"/>
      <c r="C274"/>
      <c r="D274" s="6"/>
      <c r="E274" s="6"/>
      <c r="F274" s="6"/>
      <c r="G274"/>
      <c r="H274"/>
      <c r="I274"/>
      <c r="J274" s="11"/>
      <c r="K274"/>
      <c r="L274"/>
      <c r="M274" s="47"/>
      <c r="O274" s="37"/>
      <c r="T274" s="223"/>
    </row>
    <row r="275" spans="2:20" s="1" customFormat="1" ht="12" customHeight="1">
      <c r="B275"/>
      <c r="C275"/>
      <c r="D275" s="6"/>
      <c r="E275" s="6"/>
      <c r="F275" s="6"/>
      <c r="G275"/>
      <c r="H275"/>
      <c r="I275"/>
      <c r="J275" s="11"/>
      <c r="K275"/>
      <c r="L275"/>
      <c r="M275" s="47"/>
      <c r="O275" s="37"/>
      <c r="T275" s="223"/>
    </row>
    <row r="276" spans="2:20" s="1" customFormat="1" ht="12" customHeight="1">
      <c r="B276"/>
      <c r="C276"/>
      <c r="D276" s="6"/>
      <c r="E276" s="6"/>
      <c r="F276" s="6"/>
      <c r="G276"/>
      <c r="H276"/>
      <c r="I276"/>
      <c r="J276" s="11"/>
      <c r="K276"/>
      <c r="L276"/>
      <c r="M276" s="47"/>
      <c r="O276" s="37"/>
      <c r="T276" s="223"/>
    </row>
    <row r="277" spans="2:20" s="1" customFormat="1" ht="12" customHeight="1">
      <c r="B277"/>
      <c r="C277"/>
      <c r="D277" s="6"/>
      <c r="E277" s="6"/>
      <c r="F277" s="6"/>
      <c r="G277"/>
      <c r="H277"/>
      <c r="I277"/>
      <c r="J277" s="11"/>
      <c r="K277"/>
      <c r="L277"/>
      <c r="M277" s="47"/>
      <c r="O277" s="37"/>
      <c r="T277" s="223"/>
    </row>
    <row r="278" spans="2:20" s="1" customFormat="1" ht="12" customHeight="1">
      <c r="B278"/>
      <c r="C278"/>
      <c r="D278" s="6"/>
      <c r="E278" s="6"/>
      <c r="F278" s="6"/>
      <c r="G278"/>
      <c r="H278"/>
      <c r="I278"/>
      <c r="J278" s="11"/>
      <c r="K278"/>
      <c r="L278"/>
      <c r="M278" s="47"/>
      <c r="O278" s="37"/>
      <c r="T278" s="223"/>
    </row>
    <row r="279" spans="2:20" s="1" customFormat="1" ht="12" customHeight="1">
      <c r="B279"/>
      <c r="C279"/>
      <c r="D279" s="6"/>
      <c r="E279" s="6"/>
      <c r="F279" s="6"/>
      <c r="G279"/>
      <c r="H279"/>
      <c r="I279"/>
      <c r="J279" s="11"/>
      <c r="K279"/>
      <c r="L279"/>
      <c r="M279" s="47"/>
      <c r="O279" s="37"/>
      <c r="T279" s="223"/>
    </row>
    <row r="280" spans="2:20" s="1" customFormat="1" ht="12" customHeight="1">
      <c r="B280"/>
      <c r="C280"/>
      <c r="D280" s="6"/>
      <c r="E280" s="6"/>
      <c r="F280" s="6"/>
      <c r="G280"/>
      <c r="H280"/>
      <c r="I280"/>
      <c r="J280" s="11"/>
      <c r="K280"/>
      <c r="L280"/>
      <c r="M280" s="47"/>
      <c r="O280" s="37"/>
      <c r="T280" s="223"/>
    </row>
    <row r="281" spans="2:20" s="1" customFormat="1" ht="12" customHeight="1">
      <c r="B281"/>
      <c r="C281"/>
      <c r="D281" s="6"/>
      <c r="E281" s="6"/>
      <c r="F281" s="6"/>
      <c r="G281"/>
      <c r="H281"/>
      <c r="I281"/>
      <c r="J281" s="11"/>
      <c r="K281"/>
      <c r="L281"/>
      <c r="M281" s="47"/>
      <c r="O281" s="37"/>
      <c r="T281" s="223"/>
    </row>
    <row r="282" spans="2:20" s="1" customFormat="1" ht="12" customHeight="1">
      <c r="B282"/>
      <c r="C282"/>
      <c r="D282" s="6"/>
      <c r="E282" s="6"/>
      <c r="F282" s="6"/>
      <c r="G282"/>
      <c r="H282"/>
      <c r="I282"/>
      <c r="J282" s="11"/>
      <c r="K282"/>
      <c r="L282"/>
      <c r="M282" s="47"/>
      <c r="O282" s="37"/>
      <c r="T282" s="223"/>
    </row>
    <row r="283" spans="2:20" s="1" customFormat="1" ht="12" customHeight="1">
      <c r="B283"/>
      <c r="C283"/>
      <c r="D283" s="6"/>
      <c r="E283" s="6"/>
      <c r="F283" s="6"/>
      <c r="G283"/>
      <c r="H283"/>
      <c r="I283"/>
      <c r="J283" s="11"/>
      <c r="K283"/>
      <c r="L283"/>
      <c r="M283" s="47"/>
      <c r="O283" s="37"/>
      <c r="T283" s="223"/>
    </row>
    <row r="284" spans="2:20" s="1" customFormat="1" ht="12" customHeight="1">
      <c r="B284"/>
      <c r="C284"/>
      <c r="D284" s="6"/>
      <c r="E284" s="6"/>
      <c r="F284" s="6"/>
      <c r="G284"/>
      <c r="H284"/>
      <c r="I284"/>
      <c r="J284" s="11"/>
      <c r="K284"/>
      <c r="L284"/>
      <c r="M284" s="47"/>
      <c r="O284" s="37"/>
      <c r="T284" s="223"/>
    </row>
    <row r="285" spans="2:20" s="1" customFormat="1" ht="12" customHeight="1">
      <c r="B285"/>
      <c r="C285"/>
      <c r="D285" s="6"/>
      <c r="E285" s="6"/>
      <c r="F285" s="6"/>
      <c r="G285"/>
      <c r="H285"/>
      <c r="I285"/>
      <c r="J285" s="11"/>
      <c r="K285"/>
      <c r="L285"/>
      <c r="M285" s="47"/>
      <c r="O285" s="37"/>
      <c r="T285" s="223"/>
    </row>
    <row r="286" spans="2:20" s="1" customFormat="1" ht="12" customHeight="1">
      <c r="B286"/>
      <c r="C286"/>
      <c r="D286" s="6"/>
      <c r="E286" s="6"/>
      <c r="F286" s="6"/>
      <c r="G286"/>
      <c r="H286"/>
      <c r="I286"/>
      <c r="J286" s="11"/>
      <c r="K286"/>
      <c r="L286"/>
      <c r="M286" s="47"/>
      <c r="O286" s="37"/>
      <c r="T286" s="223"/>
    </row>
    <row r="287" spans="2:20" s="1" customFormat="1" ht="12" customHeight="1">
      <c r="B287"/>
      <c r="C287"/>
      <c r="D287" s="6"/>
      <c r="E287" s="6"/>
      <c r="F287" s="6"/>
      <c r="G287"/>
      <c r="H287"/>
      <c r="I287"/>
      <c r="J287" s="11"/>
      <c r="K287"/>
      <c r="L287"/>
      <c r="M287" s="47"/>
      <c r="O287" s="37"/>
      <c r="T287" s="223"/>
    </row>
    <row r="288" spans="2:20" s="1" customFormat="1" ht="12" customHeight="1">
      <c r="B288"/>
      <c r="C288"/>
      <c r="D288" s="6"/>
      <c r="E288" s="6"/>
      <c r="F288" s="6"/>
      <c r="G288"/>
      <c r="H288"/>
      <c r="I288"/>
      <c r="J288" s="11"/>
      <c r="K288"/>
      <c r="L288"/>
      <c r="M288" s="47"/>
      <c r="O288" s="37"/>
      <c r="T288" s="223"/>
    </row>
    <row r="289" spans="2:20" s="1" customFormat="1" ht="12" customHeight="1">
      <c r="B289"/>
      <c r="C289"/>
      <c r="D289" s="6"/>
      <c r="E289" s="6"/>
      <c r="F289" s="6"/>
      <c r="G289"/>
      <c r="H289"/>
      <c r="I289"/>
      <c r="J289" s="11"/>
      <c r="K289"/>
      <c r="L289"/>
      <c r="M289" s="47"/>
      <c r="O289" s="37"/>
      <c r="T289" s="223"/>
    </row>
    <row r="290" spans="2:20" s="1" customFormat="1" ht="12" customHeight="1">
      <c r="B290"/>
      <c r="C290"/>
      <c r="D290" s="6"/>
      <c r="E290" s="6"/>
      <c r="F290" s="6"/>
      <c r="G290"/>
      <c r="H290"/>
      <c r="I290"/>
      <c r="J290" s="11"/>
      <c r="K290"/>
      <c r="L290"/>
      <c r="M290" s="47"/>
      <c r="O290" s="37"/>
      <c r="T290" s="223"/>
    </row>
    <row r="291" spans="2:20" s="1" customFormat="1" ht="12" customHeight="1">
      <c r="B291"/>
      <c r="C291"/>
      <c r="D291" s="6"/>
      <c r="E291" s="6"/>
      <c r="F291" s="6"/>
      <c r="G291"/>
      <c r="H291"/>
      <c r="I291"/>
      <c r="J291" s="11"/>
      <c r="K291"/>
      <c r="L291"/>
      <c r="M291" s="47"/>
      <c r="O291" s="37"/>
      <c r="T291" s="223"/>
    </row>
    <row r="292" spans="2:20" s="1" customFormat="1" ht="12" customHeight="1">
      <c r="B292"/>
      <c r="C292"/>
      <c r="D292" s="6"/>
      <c r="E292" s="6"/>
      <c r="F292" s="6"/>
      <c r="G292"/>
      <c r="H292"/>
      <c r="I292"/>
      <c r="J292" s="11"/>
      <c r="K292"/>
      <c r="L292"/>
      <c r="M292" s="47"/>
      <c r="O292" s="37"/>
      <c r="T292" s="223"/>
    </row>
    <row r="293" spans="2:20" s="1" customFormat="1" ht="12" customHeight="1">
      <c r="B293"/>
      <c r="C293"/>
      <c r="D293" s="6"/>
      <c r="E293" s="6"/>
      <c r="F293" s="6"/>
      <c r="G293"/>
      <c r="H293"/>
      <c r="I293"/>
      <c r="J293" s="11"/>
      <c r="K293"/>
      <c r="L293"/>
      <c r="M293" s="47"/>
      <c r="O293" s="37"/>
      <c r="T293" s="223"/>
    </row>
    <row r="294" spans="2:20" s="1" customFormat="1" ht="12" customHeight="1">
      <c r="B294"/>
      <c r="C294"/>
      <c r="D294" s="6"/>
      <c r="E294" s="6"/>
      <c r="F294" s="6"/>
      <c r="G294"/>
      <c r="H294"/>
      <c r="I294"/>
      <c r="J294" s="11"/>
      <c r="K294"/>
      <c r="L294"/>
      <c r="M294" s="47"/>
      <c r="O294" s="37"/>
      <c r="T294" s="223"/>
    </row>
    <row r="295" spans="2:20" s="1" customFormat="1" ht="12" customHeight="1">
      <c r="B295"/>
      <c r="C295"/>
      <c r="D295" s="6"/>
      <c r="E295" s="6"/>
      <c r="F295" s="6"/>
      <c r="G295"/>
      <c r="H295"/>
      <c r="I295"/>
      <c r="J295" s="11"/>
      <c r="K295"/>
      <c r="L295"/>
      <c r="M295" s="47"/>
      <c r="O295" s="37"/>
      <c r="T295" s="223"/>
    </row>
    <row r="296" spans="2:20" s="1" customFormat="1" ht="12" customHeight="1">
      <c r="B296"/>
      <c r="C296"/>
      <c r="D296" s="6"/>
      <c r="E296" s="6"/>
      <c r="F296" s="6"/>
      <c r="G296"/>
      <c r="H296"/>
      <c r="I296"/>
      <c r="J296" s="11"/>
      <c r="K296"/>
      <c r="L296"/>
      <c r="M296" s="47"/>
      <c r="O296" s="37"/>
      <c r="T296" s="223"/>
    </row>
    <row r="297" spans="2:20" s="1" customFormat="1" ht="12" customHeight="1">
      <c r="B297"/>
      <c r="C297"/>
      <c r="D297" s="6"/>
      <c r="E297" s="6"/>
      <c r="F297" s="6"/>
      <c r="G297"/>
      <c r="H297"/>
      <c r="I297"/>
      <c r="J297" s="11"/>
      <c r="K297"/>
      <c r="L297"/>
      <c r="M297" s="47"/>
      <c r="O297" s="37"/>
      <c r="T297" s="223"/>
    </row>
    <row r="298" spans="2:20" s="1" customFormat="1" ht="12" customHeight="1">
      <c r="B298"/>
      <c r="C298"/>
      <c r="D298" s="6"/>
      <c r="E298" s="6"/>
      <c r="F298" s="6"/>
      <c r="G298"/>
      <c r="H298"/>
      <c r="I298"/>
      <c r="J298" s="11"/>
      <c r="K298"/>
      <c r="L298"/>
      <c r="M298" s="47"/>
      <c r="O298" s="37"/>
      <c r="T298" s="223"/>
    </row>
    <row r="299" spans="2:20" s="1" customFormat="1" ht="12" customHeight="1">
      <c r="B299"/>
      <c r="C299"/>
      <c r="D299" s="6"/>
      <c r="E299" s="6"/>
      <c r="F299" s="6"/>
      <c r="G299"/>
      <c r="H299"/>
      <c r="I299"/>
      <c r="J299" s="11"/>
      <c r="K299"/>
      <c r="L299"/>
      <c r="M299" s="47"/>
      <c r="O299" s="37"/>
      <c r="T299" s="223"/>
    </row>
    <row r="300" spans="2:20" s="1" customFormat="1" ht="12" customHeight="1">
      <c r="B300"/>
      <c r="C300"/>
      <c r="D300" s="6"/>
      <c r="E300" s="6"/>
      <c r="F300" s="6"/>
      <c r="G300"/>
      <c r="H300"/>
      <c r="I300"/>
      <c r="J300" s="11"/>
      <c r="K300"/>
      <c r="L300"/>
      <c r="M300" s="47"/>
      <c r="O300" s="37"/>
      <c r="T300" s="223"/>
    </row>
    <row r="301" spans="2:20" s="1" customFormat="1" ht="12" customHeight="1">
      <c r="B301"/>
      <c r="C301"/>
      <c r="D301" s="6"/>
      <c r="E301" s="6"/>
      <c r="F301" s="6"/>
      <c r="G301"/>
      <c r="H301"/>
      <c r="I301"/>
      <c r="J301" s="11"/>
      <c r="K301"/>
      <c r="L301"/>
      <c r="M301" s="47"/>
      <c r="O301" s="37"/>
      <c r="T301" s="223"/>
    </row>
    <row r="302" spans="2:20" s="1" customFormat="1" ht="12" customHeight="1">
      <c r="B302"/>
      <c r="C302"/>
      <c r="D302" s="6"/>
      <c r="E302" s="6"/>
      <c r="F302" s="6"/>
      <c r="G302"/>
      <c r="H302"/>
      <c r="I302"/>
      <c r="J302" s="11"/>
      <c r="K302"/>
      <c r="L302"/>
      <c r="M302" s="47"/>
      <c r="O302" s="37"/>
      <c r="T302" s="223"/>
    </row>
    <row r="303" spans="2:20" s="1" customFormat="1" ht="12" customHeight="1">
      <c r="B303"/>
      <c r="C303"/>
      <c r="D303" s="6"/>
      <c r="E303" s="6"/>
      <c r="F303" s="6"/>
      <c r="G303"/>
      <c r="H303"/>
      <c r="I303"/>
      <c r="J303" s="11"/>
      <c r="K303"/>
      <c r="L303"/>
      <c r="M303" s="47"/>
      <c r="O303" s="37"/>
      <c r="T303" s="223"/>
    </row>
    <row r="304" spans="2:20" s="1" customFormat="1" ht="12" customHeight="1">
      <c r="B304"/>
      <c r="C304"/>
      <c r="D304" s="6"/>
      <c r="E304" s="6"/>
      <c r="F304" s="6"/>
      <c r="G304"/>
      <c r="H304"/>
      <c r="I304"/>
      <c r="J304" s="11"/>
      <c r="K304"/>
      <c r="L304"/>
      <c r="M304" s="47"/>
      <c r="O304" s="37"/>
      <c r="T304" s="223"/>
    </row>
    <row r="305" spans="2:20" s="1" customFormat="1" ht="12" customHeight="1">
      <c r="B305"/>
      <c r="C305"/>
      <c r="D305" s="6"/>
      <c r="E305" s="6"/>
      <c r="F305" s="6"/>
      <c r="G305"/>
      <c r="H305"/>
      <c r="I305"/>
      <c r="J305" s="11"/>
      <c r="K305"/>
      <c r="L305"/>
      <c r="M305" s="47"/>
      <c r="O305" s="37"/>
      <c r="T305" s="223"/>
    </row>
    <row r="306" spans="2:20" s="1" customFormat="1" ht="12" customHeight="1">
      <c r="B306"/>
      <c r="C306"/>
      <c r="D306" s="6"/>
      <c r="E306" s="6"/>
      <c r="F306" s="6"/>
      <c r="G306"/>
      <c r="H306"/>
      <c r="I306"/>
      <c r="J306" s="11"/>
      <c r="K306"/>
      <c r="L306"/>
      <c r="M306" s="47"/>
      <c r="O306" s="37"/>
      <c r="T306" s="223"/>
    </row>
    <row r="307" spans="2:20" s="1" customFormat="1" ht="12" customHeight="1">
      <c r="B307"/>
      <c r="C307"/>
      <c r="D307" s="6"/>
      <c r="E307" s="6"/>
      <c r="F307" s="6"/>
      <c r="G307"/>
      <c r="H307"/>
      <c r="I307"/>
      <c r="J307" s="11"/>
      <c r="K307"/>
      <c r="L307"/>
      <c r="M307" s="47"/>
      <c r="O307" s="37"/>
      <c r="T307" s="223"/>
    </row>
    <row r="308" spans="2:20" s="1" customFormat="1" ht="12" customHeight="1">
      <c r="B308"/>
      <c r="C308"/>
      <c r="D308" s="6"/>
      <c r="E308" s="6"/>
      <c r="F308" s="6"/>
      <c r="G308"/>
      <c r="H308"/>
      <c r="I308"/>
      <c r="J308" s="11"/>
      <c r="K308"/>
      <c r="L308"/>
      <c r="M308" s="47"/>
      <c r="O308" s="37"/>
      <c r="T308" s="223"/>
    </row>
    <row r="309" spans="2:20" s="1" customFormat="1" ht="12" customHeight="1">
      <c r="B309"/>
      <c r="C309"/>
      <c r="D309" s="6"/>
      <c r="E309" s="6"/>
      <c r="F309" s="6"/>
      <c r="G309"/>
      <c r="H309"/>
      <c r="I309"/>
      <c r="J309" s="11"/>
      <c r="K309"/>
      <c r="L309"/>
      <c r="M309" s="47"/>
      <c r="O309" s="37"/>
      <c r="T309" s="223"/>
    </row>
    <row r="310" spans="2:20" s="1" customFormat="1" ht="12" customHeight="1">
      <c r="B310"/>
      <c r="C310"/>
      <c r="D310" s="6"/>
      <c r="E310" s="6"/>
      <c r="F310" s="6"/>
      <c r="G310"/>
      <c r="H310"/>
      <c r="I310"/>
      <c r="J310" s="11"/>
      <c r="K310"/>
      <c r="L310"/>
      <c r="M310" s="47"/>
      <c r="O310" s="37"/>
      <c r="T310" s="223"/>
    </row>
    <row r="311" spans="2:20" s="1" customFormat="1" ht="12" customHeight="1">
      <c r="B311"/>
      <c r="C311"/>
      <c r="D311" s="6"/>
      <c r="E311" s="6"/>
      <c r="F311" s="6"/>
      <c r="G311"/>
      <c r="H311"/>
      <c r="I311"/>
      <c r="J311" s="11"/>
      <c r="K311"/>
      <c r="L311"/>
      <c r="M311" s="47"/>
      <c r="O311" s="37"/>
      <c r="T311" s="223"/>
    </row>
    <row r="312" spans="2:20" s="1" customFormat="1" ht="12" customHeight="1">
      <c r="B312"/>
      <c r="C312"/>
      <c r="D312" s="6"/>
      <c r="E312" s="6"/>
      <c r="F312" s="6"/>
      <c r="G312"/>
      <c r="H312"/>
      <c r="I312"/>
      <c r="J312" s="11"/>
      <c r="K312"/>
      <c r="L312"/>
      <c r="M312" s="47"/>
      <c r="O312" s="37"/>
      <c r="T312" s="223"/>
    </row>
    <row r="313" spans="2:20" s="1" customFormat="1" ht="12" customHeight="1">
      <c r="B313"/>
      <c r="C313"/>
      <c r="D313" s="6"/>
      <c r="E313" s="6"/>
      <c r="F313" s="6"/>
      <c r="G313"/>
      <c r="H313"/>
      <c r="I313"/>
      <c r="J313" s="11"/>
      <c r="K313"/>
      <c r="L313"/>
      <c r="M313" s="47"/>
      <c r="O313" s="37"/>
      <c r="T313" s="223"/>
    </row>
    <row r="314" spans="2:20" s="1" customFormat="1" ht="12" customHeight="1">
      <c r="B314"/>
      <c r="C314"/>
      <c r="D314" s="6"/>
      <c r="E314" s="6"/>
      <c r="F314" s="6"/>
      <c r="G314"/>
      <c r="H314"/>
      <c r="I314"/>
      <c r="J314" s="11"/>
      <c r="K314"/>
      <c r="L314"/>
      <c r="M314" s="47"/>
      <c r="O314" s="37"/>
      <c r="T314" s="223"/>
    </row>
    <row r="315" spans="2:20" s="1" customFormat="1" ht="12" customHeight="1">
      <c r="B315"/>
      <c r="C315"/>
      <c r="D315" s="6"/>
      <c r="E315" s="6"/>
      <c r="F315" s="6"/>
      <c r="G315"/>
      <c r="H315"/>
      <c r="I315"/>
      <c r="J315" s="11"/>
      <c r="K315"/>
      <c r="L315"/>
      <c r="M315" s="47"/>
      <c r="O315" s="37"/>
      <c r="T315" s="223"/>
    </row>
    <row r="316" spans="2:20" s="1" customFormat="1" ht="12" customHeight="1">
      <c r="B316"/>
      <c r="C316"/>
      <c r="D316" s="6"/>
      <c r="E316" s="6"/>
      <c r="F316" s="6"/>
      <c r="G316"/>
      <c r="H316"/>
      <c r="I316"/>
      <c r="J316" s="11"/>
      <c r="K316"/>
      <c r="L316"/>
      <c r="M316" s="47"/>
      <c r="O316" s="37"/>
      <c r="T316" s="223"/>
    </row>
    <row r="317" spans="2:20" s="1" customFormat="1" ht="12" customHeight="1">
      <c r="B317"/>
      <c r="C317"/>
      <c r="D317" s="6"/>
      <c r="E317" s="6"/>
      <c r="F317" s="6"/>
      <c r="G317"/>
      <c r="H317"/>
      <c r="I317"/>
      <c r="J317" s="11"/>
      <c r="K317"/>
      <c r="L317"/>
      <c r="M317" s="47"/>
      <c r="O317" s="37"/>
      <c r="T317" s="223"/>
    </row>
    <row r="318" spans="2:20" s="1" customFormat="1" ht="12" customHeight="1">
      <c r="B318"/>
      <c r="C318"/>
      <c r="D318" s="6"/>
      <c r="E318" s="6"/>
      <c r="F318" s="6"/>
      <c r="G318"/>
      <c r="H318"/>
      <c r="I318"/>
      <c r="J318" s="11"/>
      <c r="K318"/>
      <c r="L318"/>
      <c r="M318" s="47"/>
      <c r="O318" s="37"/>
      <c r="T318" s="223"/>
    </row>
    <row r="319" spans="2:20" s="1" customFormat="1" ht="12" customHeight="1">
      <c r="B319"/>
      <c r="C319"/>
      <c r="D319" s="6"/>
      <c r="E319" s="6"/>
      <c r="F319" s="6"/>
      <c r="G319"/>
      <c r="H319"/>
      <c r="I319"/>
      <c r="J319" s="11"/>
      <c r="K319"/>
      <c r="L319"/>
      <c r="M319" s="47"/>
      <c r="O319" s="37"/>
      <c r="T319" s="223"/>
    </row>
    <row r="320" spans="2:20" s="1" customFormat="1" ht="12" customHeight="1">
      <c r="B320"/>
      <c r="C320"/>
      <c r="D320" s="6"/>
      <c r="E320" s="6"/>
      <c r="F320" s="6"/>
      <c r="G320"/>
      <c r="H320"/>
      <c r="I320"/>
      <c r="J320" s="11"/>
      <c r="K320"/>
      <c r="L320"/>
      <c r="M320" s="47"/>
      <c r="O320" s="37"/>
      <c r="T320" s="223"/>
    </row>
    <row r="321" spans="2:20" s="1" customFormat="1" ht="12" customHeight="1">
      <c r="B321"/>
      <c r="C321"/>
      <c r="D321" s="6"/>
      <c r="E321" s="6"/>
      <c r="F321" s="6"/>
      <c r="G321"/>
      <c r="H321"/>
      <c r="I321"/>
      <c r="J321" s="11"/>
      <c r="K321"/>
      <c r="L321"/>
      <c r="M321" s="47"/>
      <c r="O321" s="37"/>
      <c r="T321" s="223"/>
    </row>
    <row r="322" spans="2:20" s="1" customFormat="1" ht="12" customHeight="1">
      <c r="B322"/>
      <c r="C322"/>
      <c r="D322" s="6"/>
      <c r="E322" s="6"/>
      <c r="F322" s="6"/>
      <c r="G322"/>
      <c r="H322"/>
      <c r="I322"/>
      <c r="J322" s="11"/>
      <c r="K322"/>
      <c r="L322"/>
      <c r="M322" s="47"/>
      <c r="O322" s="37"/>
      <c r="T322" s="223"/>
    </row>
    <row r="323" spans="2:20" s="1" customFormat="1" ht="12" customHeight="1">
      <c r="B323"/>
      <c r="C323"/>
      <c r="D323" s="6"/>
      <c r="E323" s="6"/>
      <c r="F323" s="6"/>
      <c r="G323"/>
      <c r="H323"/>
      <c r="I323"/>
      <c r="J323" s="11"/>
      <c r="K323"/>
      <c r="L323"/>
      <c r="M323" s="47"/>
      <c r="O323" s="37"/>
      <c r="T323" s="223"/>
    </row>
    <row r="324" spans="2:20" s="1" customFormat="1" ht="12" customHeight="1">
      <c r="B324"/>
      <c r="C324"/>
      <c r="D324" s="6"/>
      <c r="E324" s="6"/>
      <c r="F324" s="6"/>
      <c r="G324"/>
      <c r="H324"/>
      <c r="I324"/>
      <c r="J324" s="11"/>
      <c r="K324"/>
      <c r="L324"/>
      <c r="M324" s="47"/>
      <c r="O324" s="37"/>
      <c r="T324" s="223"/>
    </row>
    <row r="325" spans="2:20" s="1" customFormat="1" ht="12" customHeight="1">
      <c r="B325"/>
      <c r="C325"/>
      <c r="D325" s="6"/>
      <c r="E325" s="6"/>
      <c r="F325" s="6"/>
      <c r="G325"/>
      <c r="H325"/>
      <c r="I325"/>
      <c r="J325" s="11"/>
      <c r="K325"/>
      <c r="L325"/>
      <c r="M325" s="47"/>
      <c r="O325" s="37"/>
      <c r="T325" s="223"/>
    </row>
    <row r="326" spans="2:20" s="1" customFormat="1" ht="12" customHeight="1">
      <c r="B326"/>
      <c r="C326"/>
      <c r="D326" s="6"/>
      <c r="E326" s="6"/>
      <c r="F326" s="6"/>
      <c r="G326"/>
      <c r="H326"/>
      <c r="I326"/>
      <c r="J326" s="11"/>
      <c r="K326"/>
      <c r="L326"/>
      <c r="M326" s="47"/>
      <c r="O326" s="37"/>
      <c r="T326" s="223"/>
    </row>
    <row r="327" spans="2:20" s="1" customFormat="1" ht="12" customHeight="1">
      <c r="B327"/>
      <c r="C327"/>
      <c r="D327" s="6"/>
      <c r="E327" s="6"/>
      <c r="F327" s="6"/>
      <c r="G327"/>
      <c r="H327"/>
      <c r="I327"/>
      <c r="J327" s="11"/>
      <c r="K327"/>
      <c r="L327"/>
      <c r="M327" s="47"/>
      <c r="O327" s="37"/>
      <c r="T327" s="223"/>
    </row>
    <row r="328" spans="2:20" s="1" customFormat="1" ht="12" customHeight="1">
      <c r="B328"/>
      <c r="C328"/>
      <c r="D328" s="6"/>
      <c r="E328" s="6"/>
      <c r="F328" s="6"/>
      <c r="G328"/>
      <c r="H328"/>
      <c r="I328"/>
      <c r="J328" s="11"/>
      <c r="K328"/>
      <c r="L328"/>
      <c r="M328" s="47"/>
      <c r="O328" s="37"/>
      <c r="T328" s="223"/>
    </row>
    <row r="329" spans="2:20" s="1" customFormat="1" ht="12" customHeight="1">
      <c r="B329"/>
      <c r="C329"/>
      <c r="D329" s="6"/>
      <c r="E329" s="6"/>
      <c r="F329" s="6"/>
      <c r="G329"/>
      <c r="H329"/>
      <c r="I329"/>
      <c r="J329" s="11"/>
      <c r="K329"/>
      <c r="L329"/>
      <c r="M329" s="47"/>
      <c r="O329" s="37"/>
      <c r="T329" s="223"/>
    </row>
    <row r="330" spans="2:20" s="1" customFormat="1" ht="12" customHeight="1">
      <c r="B330"/>
      <c r="C330"/>
      <c r="D330" s="6"/>
      <c r="E330" s="6"/>
      <c r="F330" s="6"/>
      <c r="G330"/>
      <c r="H330"/>
      <c r="I330"/>
      <c r="J330" s="11"/>
      <c r="K330"/>
      <c r="L330"/>
      <c r="M330" s="47"/>
      <c r="O330" s="37"/>
      <c r="T330" s="223"/>
    </row>
    <row r="331" spans="2:20" s="1" customFormat="1" ht="12" customHeight="1">
      <c r="B331"/>
      <c r="C331"/>
      <c r="D331" s="6"/>
      <c r="E331" s="6"/>
      <c r="F331" s="6"/>
      <c r="G331"/>
      <c r="H331"/>
      <c r="I331"/>
      <c r="J331" s="11"/>
      <c r="K331"/>
      <c r="L331"/>
      <c r="M331" s="47"/>
      <c r="O331" s="37"/>
      <c r="T331" s="223"/>
    </row>
    <row r="332" spans="2:20" s="1" customFormat="1" ht="12" customHeight="1">
      <c r="B332"/>
      <c r="C332"/>
      <c r="D332" s="6"/>
      <c r="E332" s="6"/>
      <c r="F332" s="6"/>
      <c r="G332"/>
      <c r="H332"/>
      <c r="I332"/>
      <c r="J332" s="11"/>
      <c r="K332"/>
      <c r="L332"/>
      <c r="M332" s="47"/>
      <c r="O332" s="37"/>
      <c r="T332" s="223"/>
    </row>
    <row r="333" spans="2:20" s="1" customFormat="1" ht="12" customHeight="1">
      <c r="B333"/>
      <c r="C333"/>
      <c r="D333" s="6"/>
      <c r="E333" s="6"/>
      <c r="F333" s="6"/>
      <c r="G333"/>
      <c r="H333"/>
      <c r="I333"/>
      <c r="J333" s="11"/>
      <c r="K333"/>
      <c r="L333"/>
      <c r="M333" s="47"/>
      <c r="O333" s="37"/>
      <c r="T333" s="223"/>
    </row>
    <row r="334" spans="2:20" s="1" customFormat="1" ht="12" customHeight="1">
      <c r="B334"/>
      <c r="C334"/>
      <c r="D334" s="6"/>
      <c r="E334" s="6"/>
      <c r="F334" s="6"/>
      <c r="G334"/>
      <c r="H334"/>
      <c r="I334"/>
      <c r="J334" s="11"/>
      <c r="K334"/>
      <c r="L334"/>
      <c r="M334" s="47"/>
      <c r="O334" s="37"/>
      <c r="T334" s="223"/>
    </row>
    <row r="335" spans="2:20" s="1" customFormat="1" ht="12" customHeight="1">
      <c r="B335"/>
      <c r="C335"/>
      <c r="D335" s="6"/>
      <c r="E335" s="6"/>
      <c r="F335" s="6"/>
      <c r="G335"/>
      <c r="H335"/>
      <c r="I335"/>
      <c r="J335" s="11"/>
      <c r="K335"/>
      <c r="L335"/>
      <c r="M335" s="47"/>
      <c r="O335" s="37"/>
      <c r="T335" s="223"/>
    </row>
    <row r="336" spans="2:20" s="1" customFormat="1" ht="12" customHeight="1">
      <c r="B336"/>
      <c r="C336"/>
      <c r="D336" s="6"/>
      <c r="E336" s="6"/>
      <c r="F336" s="6"/>
      <c r="G336"/>
      <c r="H336"/>
      <c r="I336"/>
      <c r="J336" s="11"/>
      <c r="K336"/>
      <c r="L336"/>
      <c r="M336" s="47"/>
      <c r="O336" s="37"/>
      <c r="T336" s="223"/>
    </row>
    <row r="337" spans="2:20" s="1" customFormat="1" ht="12" customHeight="1">
      <c r="B337"/>
      <c r="C337"/>
      <c r="D337" s="6"/>
      <c r="E337" s="6"/>
      <c r="F337" s="6"/>
      <c r="G337"/>
      <c r="H337"/>
      <c r="I337"/>
      <c r="J337" s="11"/>
      <c r="K337"/>
      <c r="L337"/>
      <c r="M337" s="47"/>
      <c r="O337" s="37"/>
      <c r="T337" s="223"/>
    </row>
    <row r="338" spans="2:20" s="1" customFormat="1" ht="12" customHeight="1">
      <c r="B338"/>
      <c r="C338"/>
      <c r="D338" s="6"/>
      <c r="E338" s="6"/>
      <c r="F338" s="6"/>
      <c r="G338"/>
      <c r="H338"/>
      <c r="I338"/>
      <c r="J338" s="11"/>
      <c r="K338"/>
      <c r="L338"/>
      <c r="M338" s="47"/>
      <c r="O338" s="37"/>
      <c r="T338" s="223"/>
    </row>
    <row r="339" spans="2:20" s="1" customFormat="1" ht="12" customHeight="1">
      <c r="B339"/>
      <c r="C339"/>
      <c r="D339" s="6"/>
      <c r="E339" s="6"/>
      <c r="F339" s="6"/>
      <c r="G339"/>
      <c r="H339"/>
      <c r="I339"/>
      <c r="J339" s="11"/>
      <c r="K339"/>
      <c r="L339"/>
      <c r="M339" s="47"/>
      <c r="O339" s="37"/>
      <c r="T339" s="223"/>
    </row>
    <row r="340" spans="2:20" s="1" customFormat="1" ht="12" customHeight="1">
      <c r="B340"/>
      <c r="C340"/>
      <c r="D340" s="6"/>
      <c r="E340" s="6"/>
      <c r="F340" s="6"/>
      <c r="G340"/>
      <c r="H340"/>
      <c r="I340"/>
      <c r="J340" s="11"/>
      <c r="K340"/>
      <c r="L340"/>
      <c r="M340" s="47"/>
      <c r="O340" s="37"/>
      <c r="T340" s="223"/>
    </row>
    <row r="341" spans="2:20" s="1" customFormat="1" ht="12" customHeight="1">
      <c r="B341"/>
      <c r="C341"/>
      <c r="D341" s="6"/>
      <c r="E341" s="6"/>
      <c r="F341" s="6"/>
      <c r="G341"/>
      <c r="H341"/>
      <c r="I341"/>
      <c r="J341" s="11"/>
      <c r="K341"/>
      <c r="L341"/>
      <c r="M341" s="47"/>
      <c r="O341" s="37"/>
      <c r="T341" s="223"/>
    </row>
    <row r="342" spans="2:20" s="1" customFormat="1" ht="12" customHeight="1">
      <c r="B342"/>
      <c r="C342"/>
      <c r="D342" s="6"/>
      <c r="E342" s="6"/>
      <c r="F342" s="6"/>
      <c r="G342"/>
      <c r="H342"/>
      <c r="I342"/>
      <c r="J342" s="11"/>
      <c r="K342"/>
      <c r="L342"/>
      <c r="M342" s="47"/>
      <c r="O342" s="37"/>
      <c r="T342" s="223"/>
    </row>
    <row r="343" spans="2:20" s="1" customFormat="1" ht="12" customHeight="1">
      <c r="B343"/>
      <c r="C343"/>
      <c r="D343" s="6"/>
      <c r="E343" s="6"/>
      <c r="F343" s="6"/>
      <c r="G343"/>
      <c r="H343"/>
      <c r="I343"/>
      <c r="J343" s="11"/>
      <c r="K343"/>
      <c r="L343"/>
      <c r="M343" s="47"/>
      <c r="O343" s="37"/>
      <c r="T343" s="223"/>
    </row>
    <row r="344" spans="2:20" s="1" customFormat="1" ht="12" customHeight="1">
      <c r="B344"/>
      <c r="C344"/>
      <c r="D344" s="6"/>
      <c r="E344" s="6"/>
      <c r="F344" s="6"/>
      <c r="G344"/>
      <c r="H344"/>
      <c r="I344"/>
      <c r="J344" s="11"/>
      <c r="K344"/>
      <c r="L344"/>
      <c r="M344" s="47"/>
      <c r="O344" s="37"/>
      <c r="T344" s="223"/>
    </row>
    <row r="345" spans="2:20" s="1" customFormat="1" ht="12" customHeight="1">
      <c r="B345"/>
      <c r="C345"/>
      <c r="D345" s="6"/>
      <c r="E345" s="6"/>
      <c r="F345" s="6"/>
      <c r="G345"/>
      <c r="H345"/>
      <c r="I345"/>
      <c r="J345" s="11"/>
      <c r="K345"/>
      <c r="L345"/>
      <c r="M345" s="47"/>
      <c r="O345" s="37"/>
      <c r="T345" s="223"/>
    </row>
    <row r="346" spans="2:20" s="1" customFormat="1" ht="12" customHeight="1">
      <c r="B346"/>
      <c r="C346"/>
      <c r="D346" s="6"/>
      <c r="E346" s="6"/>
      <c r="F346" s="6"/>
      <c r="G346"/>
      <c r="H346"/>
      <c r="I346"/>
      <c r="J346" s="11"/>
      <c r="K346"/>
      <c r="L346"/>
      <c r="M346" s="47"/>
      <c r="O346" s="37"/>
      <c r="T346" s="223"/>
    </row>
    <row r="347" spans="2:20" s="1" customFormat="1" ht="12" customHeight="1">
      <c r="B347"/>
      <c r="C347"/>
      <c r="D347" s="6"/>
      <c r="E347" s="6"/>
      <c r="F347" s="6"/>
      <c r="G347"/>
      <c r="H347"/>
      <c r="I347"/>
      <c r="J347" s="11"/>
      <c r="K347"/>
      <c r="L347"/>
      <c r="M347" s="47"/>
      <c r="O347" s="37"/>
      <c r="T347" s="223"/>
    </row>
    <row r="348" spans="2:20" s="1" customFormat="1" ht="12" customHeight="1">
      <c r="B348"/>
      <c r="C348"/>
      <c r="D348" s="6"/>
      <c r="E348" s="6"/>
      <c r="F348" s="6"/>
      <c r="G348"/>
      <c r="H348"/>
      <c r="I348"/>
      <c r="J348" s="11"/>
      <c r="K348"/>
      <c r="L348"/>
      <c r="M348" s="47"/>
      <c r="O348" s="37"/>
      <c r="T348" s="223"/>
    </row>
    <row r="349" spans="2:20" s="1" customFormat="1" ht="12" customHeight="1">
      <c r="B349"/>
      <c r="C349"/>
      <c r="D349" s="6"/>
      <c r="E349" s="6"/>
      <c r="F349" s="6"/>
      <c r="G349"/>
      <c r="H349"/>
      <c r="I349"/>
      <c r="J349" s="11"/>
      <c r="K349"/>
      <c r="L349"/>
      <c r="M349" s="47"/>
      <c r="O349" s="37"/>
      <c r="T349" s="223"/>
    </row>
    <row r="350" spans="2:20" s="1" customFormat="1" ht="12" customHeight="1">
      <c r="B350"/>
      <c r="C350"/>
      <c r="D350" s="6"/>
      <c r="E350" s="6"/>
      <c r="F350" s="6"/>
      <c r="G350"/>
      <c r="H350"/>
      <c r="I350"/>
      <c r="J350" s="11"/>
      <c r="K350"/>
      <c r="L350"/>
      <c r="M350" s="47"/>
      <c r="O350" s="37"/>
      <c r="T350" s="223"/>
    </row>
    <row r="351" spans="2:20" s="1" customFormat="1" ht="12" customHeight="1">
      <c r="B351"/>
      <c r="C351"/>
      <c r="D351" s="6"/>
      <c r="E351" s="6"/>
      <c r="F351" s="6"/>
      <c r="G351"/>
      <c r="H351"/>
      <c r="I351"/>
      <c r="J351" s="11"/>
      <c r="K351"/>
      <c r="L351"/>
      <c r="M351" s="47"/>
      <c r="O351" s="37"/>
      <c r="T351" s="223"/>
    </row>
    <row r="352" spans="2:20" s="1" customFormat="1" ht="12" customHeight="1">
      <c r="B352"/>
      <c r="C352"/>
      <c r="D352" s="6"/>
      <c r="E352" s="6"/>
      <c r="F352" s="6"/>
      <c r="G352"/>
      <c r="H352"/>
      <c r="I352"/>
      <c r="J352" s="11"/>
      <c r="K352"/>
      <c r="L352"/>
      <c r="M352" s="47"/>
      <c r="O352" s="37"/>
      <c r="T352" s="223"/>
    </row>
    <row r="353" spans="2:20" s="1" customFormat="1" ht="12" customHeight="1">
      <c r="B353"/>
      <c r="C353"/>
      <c r="D353" s="6"/>
      <c r="E353" s="6"/>
      <c r="F353" s="6"/>
      <c r="G353"/>
      <c r="H353"/>
      <c r="I353"/>
      <c r="J353" s="11"/>
      <c r="K353"/>
      <c r="L353"/>
      <c r="M353" s="47"/>
      <c r="O353" s="37"/>
      <c r="T353" s="223"/>
    </row>
    <row r="354" spans="2:20" s="1" customFormat="1" ht="12" customHeight="1">
      <c r="B354"/>
      <c r="C354"/>
      <c r="D354" s="6"/>
      <c r="E354" s="6"/>
      <c r="F354" s="6"/>
      <c r="G354"/>
      <c r="H354"/>
      <c r="I354"/>
      <c r="J354" s="11"/>
      <c r="K354"/>
      <c r="L354"/>
      <c r="M354" s="47"/>
      <c r="O354" s="37"/>
      <c r="T354" s="223"/>
    </row>
    <row r="355" spans="2:20" s="1" customFormat="1" ht="12" customHeight="1">
      <c r="B355"/>
      <c r="C355"/>
      <c r="D355" s="6"/>
      <c r="E355" s="6"/>
      <c r="F355" s="6"/>
      <c r="G355"/>
      <c r="H355"/>
      <c r="I355"/>
      <c r="J355" s="11"/>
      <c r="K355"/>
      <c r="L355"/>
      <c r="M355" s="47"/>
      <c r="O355" s="37"/>
      <c r="T355" s="223"/>
    </row>
    <row r="356" spans="2:20" s="1" customFormat="1" ht="12" customHeight="1">
      <c r="B356"/>
      <c r="C356"/>
      <c r="D356" s="6"/>
      <c r="E356" s="6"/>
      <c r="F356" s="6"/>
      <c r="G356"/>
      <c r="H356"/>
      <c r="I356"/>
      <c r="J356" s="11"/>
      <c r="K356"/>
      <c r="L356"/>
      <c r="M356" s="47"/>
      <c r="O356" s="37"/>
      <c r="T356" s="223"/>
    </row>
    <row r="357" spans="2:20" s="1" customFormat="1" ht="12" customHeight="1">
      <c r="B357"/>
      <c r="C357"/>
      <c r="D357" s="6"/>
      <c r="E357" s="6"/>
      <c r="F357" s="6"/>
      <c r="G357"/>
      <c r="H357"/>
      <c r="I357"/>
      <c r="J357" s="11"/>
      <c r="K357"/>
      <c r="L357"/>
      <c r="M357" s="47"/>
      <c r="O357" s="37"/>
      <c r="T357" s="223"/>
    </row>
    <row r="358" spans="2:20" s="1" customFormat="1" ht="12" customHeight="1">
      <c r="B358"/>
      <c r="C358"/>
      <c r="D358" s="6"/>
      <c r="E358" s="6"/>
      <c r="F358" s="6"/>
      <c r="G358"/>
      <c r="H358"/>
      <c r="I358"/>
      <c r="J358" s="11"/>
      <c r="K358"/>
      <c r="L358"/>
      <c r="M358" s="47"/>
      <c r="O358" s="37"/>
      <c r="T358" s="223"/>
    </row>
    <row r="359" spans="2:20" s="1" customFormat="1" ht="12" customHeight="1">
      <c r="B359"/>
      <c r="C359"/>
      <c r="D359" s="6"/>
      <c r="E359" s="6"/>
      <c r="F359" s="6"/>
      <c r="G359"/>
      <c r="H359"/>
      <c r="I359"/>
      <c r="J359" s="11"/>
      <c r="K359"/>
      <c r="L359"/>
      <c r="M359" s="47"/>
      <c r="O359" s="37"/>
      <c r="T359" s="223"/>
    </row>
    <row r="360" spans="2:20" s="1" customFormat="1" ht="12" customHeight="1">
      <c r="B360"/>
      <c r="C360"/>
      <c r="D360" s="6"/>
      <c r="E360" s="6"/>
      <c r="F360" s="6"/>
      <c r="G360"/>
      <c r="H360"/>
      <c r="I360"/>
      <c r="J360" s="11"/>
      <c r="K360"/>
      <c r="L360"/>
      <c r="M360" s="47"/>
      <c r="O360" s="37"/>
      <c r="T360" s="223"/>
    </row>
    <row r="361" spans="2:20" s="1" customFormat="1" ht="12" customHeight="1">
      <c r="B361"/>
      <c r="C361"/>
      <c r="D361" s="6"/>
      <c r="E361" s="6"/>
      <c r="F361" s="6"/>
      <c r="G361"/>
      <c r="H361"/>
      <c r="I361"/>
      <c r="J361" s="11"/>
      <c r="K361"/>
      <c r="L361"/>
      <c r="M361" s="47"/>
      <c r="O361" s="37"/>
      <c r="T361" s="223"/>
    </row>
    <row r="362" spans="2:20" s="1" customFormat="1" ht="12" customHeight="1">
      <c r="B362"/>
      <c r="C362"/>
      <c r="D362" s="6"/>
      <c r="E362" s="6"/>
      <c r="F362" s="6"/>
      <c r="G362"/>
      <c r="H362"/>
      <c r="I362"/>
      <c r="J362" s="11"/>
      <c r="K362"/>
      <c r="L362"/>
      <c r="M362" s="47"/>
      <c r="O362" s="37"/>
      <c r="T362" s="223"/>
    </row>
    <row r="363" spans="2:20" s="1" customFormat="1" ht="12" customHeight="1">
      <c r="B363"/>
      <c r="C363"/>
      <c r="D363" s="6"/>
      <c r="E363" s="6"/>
      <c r="F363" s="6"/>
      <c r="G363"/>
      <c r="H363"/>
      <c r="I363"/>
      <c r="J363" s="11"/>
      <c r="K363"/>
      <c r="L363"/>
      <c r="M363" s="47"/>
      <c r="O363" s="37"/>
      <c r="T363" s="223"/>
    </row>
    <row r="364" spans="2:20" s="1" customFormat="1" ht="12" customHeight="1">
      <c r="B364"/>
      <c r="C364"/>
      <c r="D364" s="6"/>
      <c r="E364" s="6"/>
      <c r="F364" s="6"/>
      <c r="G364"/>
      <c r="H364"/>
      <c r="I364"/>
      <c r="J364" s="11"/>
      <c r="K364"/>
      <c r="L364"/>
      <c r="M364" s="47"/>
      <c r="O364" s="37"/>
      <c r="T364" s="223"/>
    </row>
    <row r="365" spans="2:20" s="1" customFormat="1" ht="12" customHeight="1">
      <c r="B365"/>
      <c r="C365"/>
      <c r="D365" s="6"/>
      <c r="E365" s="6"/>
      <c r="F365" s="6"/>
      <c r="G365"/>
      <c r="H365"/>
      <c r="I365"/>
      <c r="J365" s="11"/>
      <c r="K365"/>
      <c r="L365"/>
      <c r="M365" s="47"/>
      <c r="O365" s="37"/>
      <c r="T365" s="223"/>
    </row>
    <row r="366" spans="2:20" s="1" customFormat="1" ht="12" customHeight="1">
      <c r="B366"/>
      <c r="C366"/>
      <c r="D366" s="6"/>
      <c r="E366" s="6"/>
      <c r="F366" s="6"/>
      <c r="G366"/>
      <c r="H366"/>
      <c r="I366"/>
      <c r="J366" s="11"/>
      <c r="K366"/>
      <c r="L366"/>
      <c r="M366" s="47"/>
      <c r="O366" s="37"/>
      <c r="T366" s="223"/>
    </row>
    <row r="367" spans="2:20" s="1" customFormat="1" ht="12" customHeight="1">
      <c r="B367"/>
      <c r="C367"/>
      <c r="D367" s="6"/>
      <c r="E367" s="6"/>
      <c r="F367" s="6"/>
      <c r="G367"/>
      <c r="H367"/>
      <c r="I367"/>
      <c r="J367" s="11"/>
      <c r="K367"/>
      <c r="L367"/>
      <c r="M367" s="47"/>
      <c r="O367" s="37"/>
      <c r="T367" s="223"/>
    </row>
    <row r="368" spans="2:20" s="1" customFormat="1" ht="12" customHeight="1">
      <c r="B368"/>
      <c r="C368"/>
      <c r="D368" s="6"/>
      <c r="E368" s="6"/>
      <c r="F368" s="6"/>
      <c r="G368"/>
      <c r="H368"/>
      <c r="I368"/>
      <c r="J368" s="11"/>
      <c r="K368"/>
      <c r="L368"/>
      <c r="M368" s="47"/>
      <c r="O368" s="37"/>
      <c r="T368" s="223"/>
    </row>
    <row r="369" spans="2:20" s="1" customFormat="1" ht="12" customHeight="1">
      <c r="B369"/>
      <c r="C369"/>
      <c r="D369" s="6"/>
      <c r="E369" s="6"/>
      <c r="F369" s="6"/>
      <c r="G369"/>
      <c r="H369"/>
      <c r="I369"/>
      <c r="J369" s="11"/>
      <c r="K369"/>
      <c r="L369"/>
      <c r="M369" s="47"/>
      <c r="O369" s="37"/>
      <c r="T369" s="223"/>
    </row>
    <row r="370" spans="2:20" s="1" customFormat="1" ht="12" customHeight="1">
      <c r="B370"/>
      <c r="C370"/>
      <c r="D370" s="6"/>
      <c r="E370" s="6"/>
      <c r="F370" s="6"/>
      <c r="G370"/>
      <c r="H370"/>
      <c r="I370"/>
      <c r="J370" s="11"/>
      <c r="K370"/>
      <c r="L370"/>
      <c r="M370" s="47"/>
      <c r="O370" s="37"/>
      <c r="T370" s="223"/>
    </row>
    <row r="371" spans="2:20" s="1" customFormat="1" ht="12" customHeight="1">
      <c r="B371"/>
      <c r="C371"/>
      <c r="D371" s="6"/>
      <c r="E371" s="6"/>
      <c r="F371" s="6"/>
      <c r="G371"/>
      <c r="H371"/>
      <c r="I371"/>
      <c r="J371" s="11"/>
      <c r="K371"/>
      <c r="L371"/>
      <c r="M371" s="47"/>
      <c r="O371" s="37"/>
      <c r="T371" s="223"/>
    </row>
    <row r="372" spans="2:20" s="1" customFormat="1" ht="12" customHeight="1">
      <c r="B372"/>
      <c r="C372"/>
      <c r="D372" s="6"/>
      <c r="E372" s="6"/>
      <c r="F372" s="6"/>
      <c r="G372"/>
      <c r="H372"/>
      <c r="I372"/>
      <c r="J372" s="11"/>
      <c r="K372"/>
      <c r="L372"/>
      <c r="M372" s="47"/>
      <c r="O372" s="37"/>
      <c r="T372" s="223"/>
    </row>
    <row r="373" spans="2:20" s="1" customFormat="1" ht="12" customHeight="1">
      <c r="B373"/>
      <c r="C373"/>
      <c r="D373" s="6"/>
      <c r="E373" s="6"/>
      <c r="F373" s="6"/>
      <c r="G373"/>
      <c r="H373"/>
      <c r="I373"/>
      <c r="J373" s="11"/>
      <c r="K373"/>
      <c r="L373"/>
      <c r="M373" s="47"/>
      <c r="O373" s="37"/>
      <c r="T373" s="223"/>
    </row>
    <row r="374" spans="2:20" s="1" customFormat="1" ht="12" customHeight="1">
      <c r="B374"/>
      <c r="C374"/>
      <c r="D374" s="6"/>
      <c r="E374" s="6"/>
      <c r="F374" s="6"/>
      <c r="G374"/>
      <c r="H374"/>
      <c r="I374"/>
      <c r="J374" s="11"/>
      <c r="K374"/>
      <c r="L374"/>
      <c r="M374" s="47"/>
      <c r="O374" s="37"/>
      <c r="T374" s="223"/>
    </row>
    <row r="375" spans="2:20" s="1" customFormat="1" ht="12" customHeight="1">
      <c r="B375"/>
      <c r="C375"/>
      <c r="D375" s="6"/>
      <c r="E375" s="6"/>
      <c r="F375" s="6"/>
      <c r="G375"/>
      <c r="H375"/>
      <c r="I375"/>
      <c r="J375" s="11"/>
      <c r="K375"/>
      <c r="L375"/>
      <c r="M375" s="47"/>
      <c r="O375" s="37"/>
      <c r="T375" s="223"/>
    </row>
    <row r="376" spans="2:20" s="1" customFormat="1" ht="12" customHeight="1">
      <c r="B376"/>
      <c r="C376"/>
      <c r="D376" s="6"/>
      <c r="E376" s="6"/>
      <c r="F376" s="6"/>
      <c r="G376"/>
      <c r="H376"/>
      <c r="I376"/>
      <c r="J376" s="11"/>
      <c r="K376"/>
      <c r="L376"/>
      <c r="M376" s="47"/>
      <c r="O376" s="37"/>
      <c r="T376" s="223"/>
    </row>
    <row r="377" spans="2:20" s="1" customFormat="1" ht="12" customHeight="1">
      <c r="B377"/>
      <c r="C377"/>
      <c r="D377" s="6"/>
      <c r="E377" s="6"/>
      <c r="F377" s="6"/>
      <c r="G377"/>
      <c r="H377"/>
      <c r="I377"/>
      <c r="J377" s="11"/>
      <c r="K377"/>
      <c r="L377"/>
      <c r="M377" s="47"/>
      <c r="O377" s="37"/>
      <c r="T377" s="223"/>
    </row>
    <row r="378" spans="2:20" s="1" customFormat="1" ht="12" customHeight="1">
      <c r="B378"/>
      <c r="C378"/>
      <c r="D378" s="6"/>
      <c r="E378" s="6"/>
      <c r="F378" s="6"/>
      <c r="G378"/>
      <c r="H378"/>
      <c r="I378"/>
      <c r="J378" s="11"/>
      <c r="K378"/>
      <c r="L378"/>
      <c r="M378" s="47"/>
      <c r="O378" s="37"/>
      <c r="T378" s="223"/>
    </row>
    <row r="379" spans="2:20" s="1" customFormat="1" ht="12" customHeight="1">
      <c r="B379"/>
      <c r="C379"/>
      <c r="D379" s="6"/>
      <c r="E379" s="6"/>
      <c r="F379" s="6"/>
      <c r="G379"/>
      <c r="H379"/>
      <c r="I379"/>
      <c r="J379" s="11"/>
      <c r="K379"/>
      <c r="L379"/>
      <c r="M379" s="47"/>
      <c r="O379" s="37"/>
      <c r="T379" s="223"/>
    </row>
    <row r="380" spans="2:20" s="1" customFormat="1" ht="12" customHeight="1">
      <c r="B380"/>
      <c r="C380"/>
      <c r="D380" s="6"/>
      <c r="E380" s="6"/>
      <c r="F380" s="6"/>
      <c r="G380"/>
      <c r="H380"/>
      <c r="I380"/>
      <c r="J380" s="11"/>
      <c r="K380"/>
      <c r="L380"/>
      <c r="M380" s="47"/>
      <c r="O380" s="37"/>
      <c r="T380" s="223"/>
    </row>
    <row r="381" spans="2:20" s="1" customFormat="1" ht="12" customHeight="1">
      <c r="B381"/>
      <c r="C381"/>
      <c r="D381" s="6"/>
      <c r="E381" s="6"/>
      <c r="F381" s="6"/>
      <c r="G381"/>
      <c r="H381"/>
      <c r="I381"/>
      <c r="J381" s="11"/>
      <c r="K381"/>
      <c r="L381"/>
      <c r="M381" s="47"/>
      <c r="O381" s="37"/>
      <c r="T381" s="223"/>
    </row>
    <row r="382" spans="2:20" s="1" customFormat="1" ht="12" customHeight="1">
      <c r="B382"/>
      <c r="C382"/>
      <c r="D382" s="6"/>
      <c r="E382" s="6"/>
      <c r="F382" s="6"/>
      <c r="G382"/>
      <c r="H382"/>
      <c r="I382"/>
      <c r="J382" s="11"/>
      <c r="K382"/>
      <c r="L382"/>
      <c r="M382" s="47"/>
      <c r="O382" s="37"/>
      <c r="T382" s="223"/>
    </row>
    <row r="383" spans="2:20" s="1" customFormat="1" ht="12" customHeight="1">
      <c r="B383"/>
      <c r="C383"/>
      <c r="D383" s="6"/>
      <c r="E383" s="6"/>
      <c r="F383" s="6"/>
      <c r="G383"/>
      <c r="H383"/>
      <c r="I383"/>
      <c r="J383" s="11"/>
      <c r="K383"/>
      <c r="L383"/>
      <c r="M383" s="47"/>
      <c r="O383" s="37"/>
      <c r="T383" s="223"/>
    </row>
    <row r="384" spans="2:20" s="1" customFormat="1" ht="12" customHeight="1">
      <c r="B384"/>
      <c r="C384"/>
      <c r="D384" s="6"/>
      <c r="E384" s="6"/>
      <c r="F384" s="6"/>
      <c r="G384"/>
      <c r="H384"/>
      <c r="I384"/>
      <c r="J384" s="11"/>
      <c r="K384"/>
      <c r="L384"/>
      <c r="M384" s="47"/>
      <c r="O384" s="37"/>
      <c r="T384" s="223"/>
    </row>
    <row r="385" spans="2:20" s="1" customFormat="1" ht="12" customHeight="1">
      <c r="B385"/>
      <c r="C385"/>
      <c r="D385" s="6"/>
      <c r="E385" s="6"/>
      <c r="F385" s="6"/>
      <c r="G385"/>
      <c r="H385"/>
      <c r="I385"/>
      <c r="J385" s="11"/>
      <c r="K385"/>
      <c r="L385"/>
      <c r="M385" s="47"/>
      <c r="O385" s="37"/>
      <c r="T385" s="223"/>
    </row>
    <row r="386" spans="2:20" s="1" customFormat="1" ht="12" customHeight="1">
      <c r="B386"/>
      <c r="C386"/>
      <c r="D386" s="6"/>
      <c r="E386" s="6"/>
      <c r="F386" s="6"/>
      <c r="G386"/>
      <c r="H386"/>
      <c r="I386"/>
      <c r="J386" s="11"/>
      <c r="K386"/>
      <c r="L386"/>
      <c r="M386" s="47"/>
      <c r="O386" s="37"/>
      <c r="T386" s="223"/>
    </row>
    <row r="387" spans="2:20" s="1" customFormat="1" ht="12" customHeight="1">
      <c r="B387"/>
      <c r="C387"/>
      <c r="D387" s="6"/>
      <c r="E387" s="6"/>
      <c r="F387" s="6"/>
      <c r="G387"/>
      <c r="H387"/>
      <c r="I387"/>
      <c r="J387" s="11"/>
      <c r="K387"/>
      <c r="L387"/>
      <c r="M387" s="47"/>
      <c r="O387" s="37"/>
      <c r="T387" s="223"/>
    </row>
    <row r="388" spans="2:20" s="1" customFormat="1" ht="12" customHeight="1">
      <c r="B388"/>
      <c r="C388"/>
      <c r="D388" s="6"/>
      <c r="E388" s="6"/>
      <c r="F388" s="6"/>
      <c r="G388"/>
      <c r="H388"/>
      <c r="I388"/>
      <c r="J388" s="11"/>
      <c r="K388"/>
      <c r="L388"/>
      <c r="M388" s="47"/>
      <c r="O388" s="37"/>
      <c r="T388" s="223"/>
    </row>
    <row r="389" spans="2:20" s="1" customFormat="1" ht="12" customHeight="1">
      <c r="B389"/>
      <c r="C389"/>
      <c r="D389" s="6"/>
      <c r="E389" s="6"/>
      <c r="F389" s="6"/>
      <c r="G389"/>
      <c r="H389"/>
      <c r="I389"/>
      <c r="J389" s="11"/>
      <c r="K389"/>
      <c r="L389"/>
      <c r="M389" s="47"/>
      <c r="O389" s="37"/>
      <c r="T389" s="223"/>
    </row>
    <row r="390" spans="2:20" s="1" customFormat="1" ht="12" customHeight="1">
      <c r="B390"/>
      <c r="C390"/>
      <c r="D390" s="6"/>
      <c r="E390" s="6"/>
      <c r="F390" s="6"/>
      <c r="G390"/>
      <c r="H390"/>
      <c r="I390"/>
      <c r="J390" s="11"/>
      <c r="K390"/>
      <c r="L390"/>
      <c r="M390" s="47"/>
      <c r="O390" s="37"/>
      <c r="T390" s="223"/>
    </row>
    <row r="391" spans="2:20" s="1" customFormat="1" ht="12" customHeight="1">
      <c r="B391"/>
      <c r="C391"/>
      <c r="D391" s="6"/>
      <c r="E391" s="6"/>
      <c r="F391" s="6"/>
      <c r="G391"/>
      <c r="H391"/>
      <c r="I391"/>
      <c r="J391" s="11"/>
      <c r="K391"/>
      <c r="L391"/>
      <c r="M391" s="47"/>
      <c r="O391" s="37"/>
      <c r="T391" s="223"/>
    </row>
    <row r="392" spans="2:20" s="1" customFormat="1" ht="12" customHeight="1">
      <c r="B392"/>
      <c r="C392"/>
      <c r="D392" s="6"/>
      <c r="E392" s="6"/>
      <c r="F392" s="6"/>
      <c r="G392"/>
      <c r="H392"/>
      <c r="I392"/>
      <c r="J392" s="11"/>
      <c r="K392"/>
      <c r="L392"/>
      <c r="M392" s="47"/>
      <c r="O392" s="37"/>
      <c r="T392" s="223"/>
    </row>
    <row r="393" spans="2:20" s="1" customFormat="1" ht="12" customHeight="1">
      <c r="B393"/>
      <c r="C393"/>
      <c r="D393" s="6"/>
      <c r="E393" s="6"/>
      <c r="F393" s="6"/>
      <c r="G393"/>
      <c r="H393"/>
      <c r="I393"/>
      <c r="J393" s="11"/>
      <c r="K393"/>
      <c r="L393"/>
      <c r="M393" s="47"/>
      <c r="O393" s="37"/>
      <c r="T393" s="223"/>
    </row>
    <row r="394" spans="2:20" s="1" customFormat="1" ht="12" customHeight="1">
      <c r="B394"/>
      <c r="C394"/>
      <c r="D394" s="6"/>
      <c r="E394" s="6"/>
      <c r="F394" s="6"/>
      <c r="G394"/>
      <c r="H394"/>
      <c r="I394"/>
      <c r="J394" s="11"/>
      <c r="K394"/>
      <c r="L394"/>
      <c r="M394" s="47"/>
      <c r="O394" s="37"/>
      <c r="T394" s="223"/>
    </row>
    <row r="395" spans="2:20" s="1" customFormat="1" ht="12" customHeight="1">
      <c r="B395"/>
      <c r="C395"/>
      <c r="D395" s="6"/>
      <c r="E395" s="6"/>
      <c r="F395" s="6"/>
      <c r="G395"/>
      <c r="H395"/>
      <c r="I395"/>
      <c r="J395" s="11"/>
      <c r="K395"/>
      <c r="L395"/>
      <c r="M395" s="47"/>
      <c r="O395" s="37"/>
      <c r="T395" s="223"/>
    </row>
    <row r="396" spans="2:20" s="1" customFormat="1" ht="12" customHeight="1">
      <c r="B396"/>
      <c r="C396"/>
      <c r="D396" s="6"/>
      <c r="E396" s="6"/>
      <c r="F396" s="6"/>
      <c r="G396"/>
      <c r="H396"/>
      <c r="I396"/>
      <c r="J396" s="11"/>
      <c r="K396"/>
      <c r="L396"/>
      <c r="M396" s="47"/>
      <c r="O396" s="37"/>
      <c r="T396" s="223"/>
    </row>
    <row r="397" spans="2:20" s="1" customFormat="1" ht="12" customHeight="1">
      <c r="B397"/>
      <c r="C397"/>
      <c r="D397" s="6"/>
      <c r="E397" s="6"/>
      <c r="F397" s="6"/>
      <c r="G397"/>
      <c r="H397"/>
      <c r="I397"/>
      <c r="J397" s="11"/>
      <c r="K397"/>
      <c r="L397"/>
      <c r="M397" s="47"/>
      <c r="O397" s="37"/>
      <c r="T397" s="223"/>
    </row>
    <row r="398" spans="2:20" s="1" customFormat="1" ht="12" customHeight="1">
      <c r="B398"/>
      <c r="C398"/>
      <c r="D398" s="6"/>
      <c r="E398" s="6"/>
      <c r="F398" s="6"/>
      <c r="G398"/>
      <c r="H398"/>
      <c r="I398"/>
      <c r="J398" s="11"/>
      <c r="K398"/>
      <c r="L398"/>
      <c r="M398" s="47"/>
      <c r="O398" s="37"/>
      <c r="T398" s="223"/>
    </row>
    <row r="399" spans="2:20" s="1" customFormat="1" ht="12" customHeight="1">
      <c r="B399"/>
      <c r="C399"/>
      <c r="D399" s="6"/>
      <c r="E399" s="6"/>
      <c r="F399" s="6"/>
      <c r="G399"/>
      <c r="H399"/>
      <c r="I399"/>
      <c r="J399" s="11"/>
      <c r="K399"/>
      <c r="L399"/>
      <c r="M399" s="47"/>
      <c r="O399" s="37"/>
      <c r="T399" s="223"/>
    </row>
    <row r="400" spans="2:20" s="1" customFormat="1" ht="12" customHeight="1">
      <c r="B400"/>
      <c r="C400"/>
      <c r="D400" s="6"/>
      <c r="E400" s="6"/>
      <c r="F400" s="6"/>
      <c r="G400"/>
      <c r="H400"/>
      <c r="I400"/>
      <c r="J400" s="11"/>
      <c r="K400"/>
      <c r="L400"/>
      <c r="M400" s="47"/>
      <c r="O400" s="37"/>
      <c r="T400" s="223"/>
    </row>
    <row r="401" spans="2:20" s="1" customFormat="1" ht="12" customHeight="1">
      <c r="B401"/>
      <c r="C401"/>
      <c r="D401" s="6"/>
      <c r="E401" s="6"/>
      <c r="F401" s="6"/>
      <c r="G401"/>
      <c r="H401"/>
      <c r="I401"/>
      <c r="J401" s="11"/>
      <c r="K401"/>
      <c r="L401"/>
      <c r="M401" s="47"/>
      <c r="O401" s="37"/>
      <c r="T401" s="223"/>
    </row>
    <row r="402" spans="2:20" s="1" customFormat="1" ht="12" customHeight="1">
      <c r="B402"/>
      <c r="C402"/>
      <c r="D402" s="6"/>
      <c r="E402" s="6"/>
      <c r="F402" s="6"/>
      <c r="G402"/>
      <c r="H402"/>
      <c r="I402"/>
      <c r="J402" s="11"/>
      <c r="K402"/>
      <c r="L402"/>
      <c r="M402" s="47"/>
      <c r="O402" s="37"/>
      <c r="T402" s="223"/>
    </row>
    <row r="403" spans="2:20" s="1" customFormat="1" ht="12" customHeight="1">
      <c r="B403"/>
      <c r="C403"/>
      <c r="D403" s="6"/>
      <c r="E403" s="6"/>
      <c r="F403" s="6"/>
      <c r="G403"/>
      <c r="H403"/>
      <c r="I403"/>
      <c r="J403" s="11"/>
      <c r="K403"/>
      <c r="L403"/>
      <c r="M403" s="47"/>
      <c r="O403" s="37"/>
      <c r="T403" s="223"/>
    </row>
    <row r="404" spans="2:20" s="1" customFormat="1" ht="12" customHeight="1">
      <c r="B404"/>
      <c r="C404"/>
      <c r="D404" s="6"/>
      <c r="E404" s="6"/>
      <c r="F404" s="6"/>
      <c r="G404"/>
      <c r="H404"/>
      <c r="I404"/>
      <c r="J404" s="11"/>
      <c r="K404"/>
      <c r="L404"/>
      <c r="M404" s="47"/>
      <c r="O404" s="37"/>
      <c r="T404" s="223"/>
    </row>
    <row r="405" spans="2:20" s="1" customFormat="1" ht="12" customHeight="1">
      <c r="B405"/>
      <c r="C405"/>
      <c r="D405" s="6"/>
      <c r="E405" s="6"/>
      <c r="F405" s="6"/>
      <c r="G405"/>
      <c r="H405"/>
      <c r="I405"/>
      <c r="J405" s="11"/>
      <c r="K405"/>
      <c r="L405"/>
      <c r="M405" s="47"/>
      <c r="O405" s="37"/>
      <c r="T405" s="223"/>
    </row>
    <row r="406" spans="2:20" s="1" customFormat="1" ht="12" customHeight="1">
      <c r="B406"/>
      <c r="C406"/>
      <c r="D406" s="6"/>
      <c r="E406" s="6"/>
      <c r="F406" s="6"/>
      <c r="G406"/>
      <c r="H406"/>
      <c r="I406"/>
      <c r="J406" s="11"/>
      <c r="K406"/>
      <c r="L406"/>
      <c r="M406" s="47"/>
      <c r="O406" s="37"/>
      <c r="T406" s="223"/>
    </row>
    <row r="407" spans="2:20" s="1" customFormat="1" ht="12" customHeight="1">
      <c r="B407"/>
      <c r="C407"/>
      <c r="D407" s="6"/>
      <c r="E407" s="6"/>
      <c r="F407" s="6"/>
      <c r="G407"/>
      <c r="H407"/>
      <c r="I407"/>
      <c r="J407" s="11"/>
      <c r="K407"/>
      <c r="L407"/>
      <c r="M407" s="47"/>
      <c r="O407" s="37"/>
      <c r="T407" s="223"/>
    </row>
    <row r="408" spans="2:20" s="1" customFormat="1" ht="12" customHeight="1">
      <c r="B408"/>
      <c r="C408"/>
      <c r="D408" s="6"/>
      <c r="E408" s="6"/>
      <c r="F408" s="6"/>
      <c r="G408"/>
      <c r="H408"/>
      <c r="I408"/>
      <c r="J408" s="11"/>
      <c r="K408"/>
      <c r="L408"/>
      <c r="M408" s="47"/>
      <c r="O408" s="37"/>
      <c r="T408" s="223"/>
    </row>
    <row r="409" spans="2:20" s="1" customFormat="1" ht="12" customHeight="1">
      <c r="B409"/>
      <c r="C409"/>
      <c r="D409" s="6"/>
      <c r="E409" s="6"/>
      <c r="F409" s="6"/>
      <c r="G409"/>
      <c r="H409"/>
      <c r="I409"/>
      <c r="J409" s="11"/>
      <c r="K409"/>
      <c r="L409"/>
      <c r="M409" s="47"/>
      <c r="O409" s="37"/>
      <c r="T409" s="223"/>
    </row>
    <row r="410" spans="2:20" s="1" customFormat="1" ht="12" customHeight="1">
      <c r="B410"/>
      <c r="C410"/>
      <c r="D410" s="6"/>
      <c r="E410" s="6"/>
      <c r="F410" s="6"/>
      <c r="G410"/>
      <c r="H410"/>
      <c r="I410"/>
      <c r="J410" s="11"/>
      <c r="K410"/>
      <c r="L410"/>
      <c r="M410" s="47"/>
      <c r="O410" s="37"/>
      <c r="T410" s="223"/>
    </row>
    <row r="411" spans="2:20" s="1" customFormat="1" ht="12" customHeight="1">
      <c r="B411"/>
      <c r="C411"/>
      <c r="D411" s="6"/>
      <c r="E411" s="6"/>
      <c r="F411" s="6"/>
      <c r="G411"/>
      <c r="H411"/>
      <c r="I411"/>
      <c r="J411" s="11"/>
      <c r="K411"/>
      <c r="L411"/>
      <c r="M411" s="47"/>
      <c r="O411" s="37"/>
      <c r="T411" s="223"/>
    </row>
    <row r="412" spans="2:20" s="1" customFormat="1" ht="12" customHeight="1">
      <c r="B412"/>
      <c r="C412"/>
      <c r="D412" s="6"/>
      <c r="E412" s="6"/>
      <c r="F412" s="6"/>
      <c r="G412"/>
      <c r="H412"/>
      <c r="I412"/>
      <c r="J412" s="11"/>
      <c r="K412"/>
      <c r="L412"/>
      <c r="M412" s="47"/>
      <c r="O412" s="37"/>
      <c r="T412" s="223"/>
    </row>
    <row r="413" spans="2:20" s="1" customFormat="1" ht="12" customHeight="1">
      <c r="B413"/>
      <c r="C413"/>
      <c r="D413" s="6"/>
      <c r="E413" s="6"/>
      <c r="F413" s="6"/>
      <c r="G413"/>
      <c r="H413"/>
      <c r="I413"/>
      <c r="J413" s="11"/>
      <c r="K413"/>
      <c r="L413"/>
      <c r="M413" s="47"/>
      <c r="O413" s="37"/>
      <c r="T413" s="223"/>
    </row>
    <row r="414" spans="2:20" s="1" customFormat="1" ht="12" customHeight="1">
      <c r="B414"/>
      <c r="C414"/>
      <c r="D414" s="6"/>
      <c r="E414" s="6"/>
      <c r="F414" s="6"/>
      <c r="G414"/>
      <c r="H414"/>
      <c r="I414"/>
      <c r="J414" s="11"/>
      <c r="K414"/>
      <c r="L414"/>
      <c r="M414" s="47"/>
      <c r="O414" s="37"/>
      <c r="T414" s="223"/>
    </row>
    <row r="415" spans="2:20" s="1" customFormat="1" ht="12" customHeight="1">
      <c r="B415"/>
      <c r="C415"/>
      <c r="D415" s="6"/>
      <c r="E415" s="6"/>
      <c r="F415" s="6"/>
      <c r="G415"/>
      <c r="H415"/>
      <c r="I415"/>
      <c r="J415" s="11"/>
      <c r="K415"/>
      <c r="L415"/>
      <c r="M415" s="47"/>
      <c r="O415" s="37"/>
      <c r="T415" s="223"/>
    </row>
    <row r="416" spans="2:20" s="1" customFormat="1" ht="12" customHeight="1">
      <c r="B416"/>
      <c r="C416"/>
      <c r="D416" s="6"/>
      <c r="E416" s="6"/>
      <c r="F416" s="6"/>
      <c r="G416"/>
      <c r="H416"/>
      <c r="I416"/>
      <c r="J416" s="11"/>
      <c r="K416"/>
      <c r="L416"/>
      <c r="M416" s="47"/>
      <c r="O416" s="37"/>
      <c r="T416" s="223"/>
    </row>
    <row r="417" spans="2:20" s="1" customFormat="1" ht="12" customHeight="1">
      <c r="B417"/>
      <c r="C417"/>
      <c r="D417" s="6"/>
      <c r="E417" s="6"/>
      <c r="F417" s="6"/>
      <c r="G417"/>
      <c r="H417"/>
      <c r="I417"/>
      <c r="J417" s="11"/>
      <c r="K417"/>
      <c r="L417"/>
      <c r="M417" s="47"/>
      <c r="O417" s="37"/>
      <c r="T417" s="223"/>
    </row>
    <row r="418" spans="2:20" s="1" customFormat="1" ht="12" customHeight="1">
      <c r="B418"/>
      <c r="C418"/>
      <c r="D418" s="6"/>
      <c r="E418" s="6"/>
      <c r="F418" s="6"/>
      <c r="G418"/>
      <c r="H418"/>
      <c r="I418"/>
      <c r="J418" s="11"/>
      <c r="K418"/>
      <c r="L418"/>
      <c r="M418" s="47"/>
      <c r="O418" s="37"/>
      <c r="T418" s="223"/>
    </row>
    <row r="419" spans="2:20" s="1" customFormat="1" ht="12" customHeight="1">
      <c r="B419"/>
      <c r="C419"/>
      <c r="D419" s="6"/>
      <c r="E419" s="6"/>
      <c r="F419" s="6"/>
      <c r="G419"/>
      <c r="H419"/>
      <c r="I419"/>
      <c r="J419" s="11"/>
      <c r="K419"/>
      <c r="L419"/>
      <c r="M419" s="47"/>
      <c r="O419" s="37"/>
      <c r="T419" s="223"/>
    </row>
    <row r="420" spans="2:20" s="1" customFormat="1" ht="12" customHeight="1">
      <c r="B420"/>
      <c r="C420"/>
      <c r="D420" s="6"/>
      <c r="E420" s="6"/>
      <c r="F420" s="6"/>
      <c r="G420"/>
      <c r="H420"/>
      <c r="I420"/>
      <c r="J420" s="11"/>
      <c r="K420"/>
      <c r="L420"/>
      <c r="M420" s="47"/>
      <c r="O420" s="37"/>
      <c r="T420" s="223"/>
    </row>
    <row r="421" spans="2:20" s="1" customFormat="1" ht="12" customHeight="1">
      <c r="B421"/>
      <c r="C421"/>
      <c r="D421" s="6"/>
      <c r="E421" s="6"/>
      <c r="F421" s="6"/>
      <c r="G421"/>
      <c r="H421"/>
      <c r="I421"/>
      <c r="J421" s="11"/>
      <c r="K421"/>
      <c r="L421"/>
      <c r="M421" s="47"/>
      <c r="O421" s="37"/>
      <c r="T421" s="223"/>
    </row>
    <row r="422" spans="2:20" s="1" customFormat="1" ht="12" customHeight="1">
      <c r="B422"/>
      <c r="C422"/>
      <c r="D422" s="6"/>
      <c r="E422" s="6"/>
      <c r="F422" s="6"/>
      <c r="G422"/>
      <c r="H422"/>
      <c r="I422"/>
      <c r="J422" s="11"/>
      <c r="K422"/>
      <c r="L422"/>
      <c r="M422" s="47"/>
      <c r="O422" s="37"/>
      <c r="T422" s="223"/>
    </row>
    <row r="423" spans="2:20" s="1" customFormat="1" ht="12" customHeight="1">
      <c r="B423"/>
      <c r="C423"/>
      <c r="D423" s="6"/>
      <c r="E423" s="6"/>
      <c r="F423" s="6"/>
      <c r="G423"/>
      <c r="H423"/>
      <c r="I423"/>
      <c r="J423" s="11"/>
      <c r="K423"/>
      <c r="L423"/>
      <c r="M423" s="47"/>
      <c r="O423" s="37"/>
      <c r="T423" s="223"/>
    </row>
    <row r="424" spans="2:20" s="1" customFormat="1" ht="12" customHeight="1">
      <c r="B424"/>
      <c r="C424"/>
      <c r="D424" s="6"/>
      <c r="E424" s="6"/>
      <c r="F424" s="6"/>
      <c r="G424"/>
      <c r="H424"/>
      <c r="I424"/>
      <c r="J424" s="11"/>
      <c r="K424"/>
      <c r="L424"/>
      <c r="M424" s="47"/>
      <c r="O424" s="37"/>
      <c r="T424" s="223"/>
    </row>
    <row r="425" spans="2:20" s="1" customFormat="1" ht="12" customHeight="1">
      <c r="B425"/>
      <c r="C425"/>
      <c r="D425" s="6"/>
      <c r="E425" s="6"/>
      <c r="F425" s="6"/>
      <c r="G425"/>
      <c r="H425"/>
      <c r="I425"/>
      <c r="J425" s="11"/>
      <c r="K425"/>
      <c r="L425"/>
      <c r="M425" s="47"/>
      <c r="O425" s="37"/>
      <c r="T425" s="223"/>
    </row>
    <row r="426" spans="2:20" s="1" customFormat="1" ht="12" customHeight="1">
      <c r="B426"/>
      <c r="C426"/>
      <c r="D426" s="6"/>
      <c r="E426" s="6"/>
      <c r="F426" s="6"/>
      <c r="G426"/>
      <c r="H426"/>
      <c r="I426"/>
      <c r="J426" s="11"/>
      <c r="K426"/>
      <c r="L426"/>
      <c r="M426" s="47"/>
      <c r="O426" s="37"/>
      <c r="T426" s="223"/>
    </row>
    <row r="427" spans="2:20" s="1" customFormat="1" ht="12" customHeight="1">
      <c r="B427"/>
      <c r="C427"/>
      <c r="D427" s="6"/>
      <c r="E427" s="6"/>
      <c r="F427" s="6"/>
      <c r="G427"/>
      <c r="H427"/>
      <c r="I427"/>
      <c r="J427" s="11"/>
      <c r="K427"/>
      <c r="L427"/>
      <c r="M427" s="47"/>
      <c r="O427" s="37"/>
      <c r="T427" s="223"/>
    </row>
    <row r="428" spans="2:20" s="1" customFormat="1" ht="12" customHeight="1">
      <c r="B428"/>
      <c r="C428"/>
      <c r="D428" s="6"/>
      <c r="E428" s="6"/>
      <c r="F428" s="6"/>
      <c r="G428"/>
      <c r="H428"/>
      <c r="I428"/>
      <c r="J428" s="11"/>
      <c r="K428"/>
      <c r="L428"/>
      <c r="M428" s="47"/>
      <c r="O428" s="37"/>
      <c r="T428" s="223"/>
    </row>
    <row r="429" spans="2:20" s="1" customFormat="1" ht="12" customHeight="1">
      <c r="B429"/>
      <c r="C429"/>
      <c r="D429" s="6"/>
      <c r="E429" s="6"/>
      <c r="F429" s="6"/>
      <c r="G429"/>
      <c r="H429"/>
      <c r="I429"/>
      <c r="J429" s="11"/>
      <c r="K429"/>
      <c r="L429"/>
      <c r="M429" s="47"/>
      <c r="O429" s="37"/>
      <c r="T429" s="223"/>
    </row>
    <row r="430" spans="2:20" s="1" customFormat="1" ht="12" customHeight="1">
      <c r="B430"/>
      <c r="C430"/>
      <c r="D430" s="6"/>
      <c r="E430" s="6"/>
      <c r="F430" s="6"/>
      <c r="G430"/>
      <c r="H430"/>
      <c r="I430"/>
      <c r="J430" s="11"/>
      <c r="K430"/>
      <c r="L430"/>
      <c r="M430" s="47"/>
      <c r="O430" s="37"/>
      <c r="T430" s="223"/>
    </row>
    <row r="431" spans="2:20" s="1" customFormat="1" ht="12" customHeight="1">
      <c r="B431"/>
      <c r="C431"/>
      <c r="D431" s="6"/>
      <c r="E431" s="6"/>
      <c r="F431" s="6"/>
      <c r="G431"/>
      <c r="H431"/>
      <c r="I431"/>
      <c r="J431" s="11"/>
      <c r="K431"/>
      <c r="L431"/>
      <c r="M431" s="47"/>
      <c r="O431" s="37"/>
      <c r="T431" s="223"/>
    </row>
    <row r="432" spans="2:20" s="1" customFormat="1" ht="12" customHeight="1">
      <c r="B432"/>
      <c r="C432"/>
      <c r="D432" s="6"/>
      <c r="E432" s="6"/>
      <c r="F432" s="6"/>
      <c r="G432"/>
      <c r="H432"/>
      <c r="I432"/>
      <c r="J432" s="11"/>
      <c r="K432"/>
      <c r="L432"/>
      <c r="M432" s="47"/>
      <c r="O432" s="37"/>
      <c r="T432" s="223"/>
    </row>
    <row r="433" spans="2:20" s="1" customFormat="1" ht="12" customHeight="1">
      <c r="B433"/>
      <c r="C433"/>
      <c r="D433" s="6"/>
      <c r="E433" s="6"/>
      <c r="F433" s="6"/>
      <c r="G433"/>
      <c r="H433"/>
      <c r="I433"/>
      <c r="J433" s="11"/>
      <c r="K433"/>
      <c r="L433"/>
      <c r="M433" s="47"/>
      <c r="O433" s="37"/>
      <c r="T433" s="223"/>
    </row>
    <row r="434" spans="2:20" s="1" customFormat="1" ht="12" customHeight="1">
      <c r="B434"/>
      <c r="C434"/>
      <c r="D434" s="6"/>
      <c r="E434" s="6"/>
      <c r="F434" s="6"/>
      <c r="G434"/>
      <c r="H434"/>
      <c r="I434"/>
      <c r="J434" s="11"/>
      <c r="K434"/>
      <c r="L434"/>
      <c r="M434" s="47"/>
      <c r="O434" s="37"/>
      <c r="T434" s="223"/>
    </row>
    <row r="435" spans="2:20" s="1" customFormat="1" ht="12" customHeight="1">
      <c r="B435"/>
      <c r="C435"/>
      <c r="D435" s="6"/>
      <c r="E435" s="6"/>
      <c r="F435" s="6"/>
      <c r="G435"/>
      <c r="H435"/>
      <c r="I435"/>
      <c r="J435" s="11"/>
      <c r="K435"/>
      <c r="L435"/>
      <c r="M435" s="47"/>
      <c r="O435" s="37"/>
      <c r="T435" s="223"/>
    </row>
    <row r="436" spans="2:20" s="1" customFormat="1" ht="12" customHeight="1">
      <c r="B436"/>
      <c r="C436"/>
      <c r="D436" s="6"/>
      <c r="E436" s="6"/>
      <c r="F436" s="6"/>
      <c r="G436"/>
      <c r="H436"/>
      <c r="I436"/>
      <c r="J436" s="11"/>
      <c r="K436"/>
      <c r="L436"/>
      <c r="M436" s="47"/>
      <c r="O436" s="37"/>
      <c r="T436" s="223"/>
    </row>
    <row r="437" spans="2:20" s="1" customFormat="1" ht="12" customHeight="1">
      <c r="B437"/>
      <c r="C437"/>
      <c r="D437" s="6"/>
      <c r="E437" s="6"/>
      <c r="F437" s="6"/>
      <c r="G437"/>
      <c r="H437"/>
      <c r="I437"/>
      <c r="J437" s="11"/>
      <c r="K437"/>
      <c r="L437"/>
      <c r="M437" s="47"/>
      <c r="O437" s="37"/>
      <c r="T437" s="223"/>
    </row>
    <row r="438" spans="2:20" s="1" customFormat="1" ht="12" customHeight="1">
      <c r="B438"/>
      <c r="C438"/>
      <c r="D438" s="6"/>
      <c r="E438" s="6"/>
      <c r="F438" s="6"/>
      <c r="G438"/>
      <c r="H438"/>
      <c r="I438"/>
      <c r="J438" s="11"/>
      <c r="K438"/>
      <c r="L438"/>
      <c r="M438" s="47"/>
      <c r="O438" s="37"/>
      <c r="T438" s="223"/>
    </row>
    <row r="439" spans="2:20" s="1" customFormat="1" ht="12" customHeight="1">
      <c r="B439"/>
      <c r="C439"/>
      <c r="D439" s="6"/>
      <c r="E439" s="6"/>
      <c r="F439" s="6"/>
      <c r="G439"/>
      <c r="H439"/>
      <c r="I439"/>
      <c r="J439" s="11"/>
      <c r="K439"/>
      <c r="L439"/>
      <c r="M439" s="47"/>
      <c r="O439" s="37"/>
      <c r="T439" s="223"/>
    </row>
    <row r="440" spans="2:20" s="1" customFormat="1" ht="12" customHeight="1">
      <c r="B440"/>
      <c r="C440"/>
      <c r="D440" s="6"/>
      <c r="E440" s="6"/>
      <c r="F440" s="6"/>
      <c r="G440"/>
      <c r="H440"/>
      <c r="I440"/>
      <c r="J440" s="11"/>
      <c r="K440"/>
      <c r="L440"/>
      <c r="M440" s="47"/>
      <c r="O440" s="37"/>
      <c r="T440" s="223"/>
    </row>
    <row r="441" spans="2:20" s="1" customFormat="1" ht="12" customHeight="1">
      <c r="B441"/>
      <c r="C441"/>
      <c r="D441" s="6"/>
      <c r="E441" s="6"/>
      <c r="F441" s="6"/>
      <c r="G441"/>
      <c r="H441"/>
      <c r="I441"/>
      <c r="J441" s="11"/>
      <c r="K441"/>
      <c r="L441"/>
      <c r="M441" s="47"/>
      <c r="O441" s="37"/>
      <c r="T441" s="223"/>
    </row>
    <row r="442" spans="2:20" s="1" customFormat="1" ht="12" customHeight="1">
      <c r="B442"/>
      <c r="C442"/>
      <c r="D442" s="6"/>
      <c r="E442" s="6"/>
      <c r="F442" s="6"/>
      <c r="G442"/>
      <c r="H442"/>
      <c r="I442"/>
      <c r="J442" s="11"/>
      <c r="K442"/>
      <c r="L442"/>
      <c r="M442" s="47"/>
      <c r="O442" s="37"/>
      <c r="T442" s="223"/>
    </row>
    <row r="443" spans="2:20" s="1" customFormat="1" ht="12" customHeight="1">
      <c r="B443"/>
      <c r="C443"/>
      <c r="D443" s="6"/>
      <c r="E443" s="6"/>
      <c r="F443" s="6"/>
      <c r="G443"/>
      <c r="H443"/>
      <c r="I443"/>
      <c r="J443" s="11"/>
      <c r="K443"/>
      <c r="L443"/>
      <c r="M443" s="47"/>
      <c r="O443" s="37"/>
      <c r="T443" s="223"/>
    </row>
    <row r="444" spans="2:20" s="1" customFormat="1" ht="12" customHeight="1">
      <c r="B444"/>
      <c r="C444"/>
      <c r="D444" s="6"/>
      <c r="E444" s="6"/>
      <c r="F444" s="6"/>
      <c r="G444"/>
      <c r="H444"/>
      <c r="I444"/>
      <c r="J444" s="11"/>
      <c r="K444"/>
      <c r="L444"/>
      <c r="M444" s="47"/>
      <c r="O444" s="37"/>
      <c r="T444" s="223"/>
    </row>
    <row r="445" spans="2:20" s="1" customFormat="1" ht="12" customHeight="1">
      <c r="B445"/>
      <c r="C445"/>
      <c r="D445" s="6"/>
      <c r="E445" s="6"/>
      <c r="F445" s="6"/>
      <c r="G445"/>
      <c r="H445"/>
      <c r="I445"/>
      <c r="J445" s="11"/>
      <c r="K445"/>
      <c r="L445"/>
      <c r="M445" s="47"/>
      <c r="O445" s="37"/>
      <c r="T445" s="223"/>
    </row>
    <row r="446" spans="2:20" s="1" customFormat="1" ht="12" customHeight="1">
      <c r="B446"/>
      <c r="C446"/>
      <c r="D446" s="6"/>
      <c r="E446" s="6"/>
      <c r="F446" s="6"/>
      <c r="G446"/>
      <c r="H446"/>
      <c r="I446"/>
      <c r="J446" s="11"/>
      <c r="K446"/>
      <c r="L446"/>
      <c r="M446" s="47"/>
      <c r="O446" s="37"/>
      <c r="T446" s="223"/>
    </row>
    <row r="447" spans="2:20" s="1" customFormat="1" ht="12" customHeight="1">
      <c r="B447"/>
      <c r="C447"/>
      <c r="D447" s="6"/>
      <c r="E447" s="6"/>
      <c r="F447" s="6"/>
      <c r="G447"/>
      <c r="H447"/>
      <c r="I447"/>
      <c r="J447" s="11"/>
      <c r="K447"/>
      <c r="L447"/>
      <c r="M447" s="47"/>
      <c r="O447" s="37"/>
      <c r="T447" s="223"/>
    </row>
    <row r="448" spans="2:20" s="1" customFormat="1" ht="12" customHeight="1">
      <c r="B448"/>
      <c r="C448"/>
      <c r="D448" s="6"/>
      <c r="E448" s="6"/>
      <c r="F448" s="6"/>
      <c r="G448"/>
      <c r="H448"/>
      <c r="I448"/>
      <c r="J448" s="11"/>
      <c r="K448"/>
      <c r="L448"/>
      <c r="M448" s="47"/>
      <c r="O448" s="37"/>
      <c r="T448" s="223"/>
    </row>
    <row r="449" spans="2:20" s="1" customFormat="1" ht="12" customHeight="1">
      <c r="B449"/>
      <c r="C449"/>
      <c r="D449" s="6"/>
      <c r="E449" s="6"/>
      <c r="F449" s="6"/>
      <c r="G449"/>
      <c r="H449"/>
      <c r="I449"/>
      <c r="J449" s="11"/>
      <c r="K449"/>
      <c r="L449"/>
      <c r="M449" s="47"/>
      <c r="O449" s="37"/>
      <c r="T449" s="223"/>
    </row>
    <row r="450" spans="2:20" s="1" customFormat="1" ht="12" customHeight="1">
      <c r="B450"/>
      <c r="C450"/>
      <c r="D450" s="6"/>
      <c r="E450" s="6"/>
      <c r="F450" s="6"/>
      <c r="G450"/>
      <c r="H450"/>
      <c r="I450"/>
      <c r="J450" s="11"/>
      <c r="K450"/>
      <c r="L450"/>
      <c r="M450" s="47"/>
      <c r="O450" s="37"/>
      <c r="T450" s="223"/>
    </row>
    <row r="451" spans="2:20" s="1" customFormat="1" ht="12" customHeight="1">
      <c r="B451"/>
      <c r="C451"/>
      <c r="D451" s="6"/>
      <c r="E451" s="6"/>
      <c r="F451" s="6"/>
      <c r="G451"/>
      <c r="H451"/>
      <c r="I451"/>
      <c r="J451" s="11"/>
      <c r="K451"/>
      <c r="L451"/>
      <c r="M451" s="47"/>
      <c r="O451" s="37"/>
      <c r="T451" s="223"/>
    </row>
    <row r="452" spans="2:20" s="1" customFormat="1" ht="12" customHeight="1">
      <c r="B452"/>
      <c r="C452"/>
      <c r="D452" s="6"/>
      <c r="E452" s="6"/>
      <c r="F452" s="6"/>
      <c r="G452"/>
      <c r="H452"/>
      <c r="I452"/>
      <c r="J452" s="11"/>
      <c r="K452"/>
      <c r="L452"/>
      <c r="M452" s="47"/>
      <c r="O452" s="37"/>
      <c r="T452" s="223"/>
    </row>
    <row r="453" spans="2:20" s="1" customFormat="1" ht="12" customHeight="1">
      <c r="B453"/>
      <c r="C453"/>
      <c r="D453" s="6"/>
      <c r="E453" s="6"/>
      <c r="F453" s="6"/>
      <c r="G453"/>
      <c r="H453"/>
      <c r="I453"/>
      <c r="J453" s="11"/>
      <c r="K453"/>
      <c r="L453"/>
      <c r="M453" s="47"/>
      <c r="O453" s="37"/>
      <c r="T453" s="223"/>
    </row>
    <row r="454" spans="2:20" s="1" customFormat="1" ht="12" customHeight="1">
      <c r="B454"/>
      <c r="C454"/>
      <c r="D454" s="6"/>
      <c r="E454" s="6"/>
      <c r="F454" s="6"/>
      <c r="G454"/>
      <c r="H454"/>
      <c r="I454"/>
      <c r="J454" s="11"/>
      <c r="K454"/>
      <c r="L454"/>
      <c r="M454" s="47"/>
      <c r="O454" s="37"/>
      <c r="T454" s="223"/>
    </row>
    <row r="455" spans="2:20" s="1" customFormat="1" ht="12" customHeight="1">
      <c r="B455"/>
      <c r="C455"/>
      <c r="D455" s="6"/>
      <c r="E455" s="6"/>
      <c r="F455" s="6"/>
      <c r="G455"/>
      <c r="H455"/>
      <c r="I455"/>
      <c r="J455" s="11"/>
      <c r="K455"/>
      <c r="L455"/>
      <c r="M455" s="47"/>
      <c r="O455" s="37"/>
      <c r="T455" s="223"/>
    </row>
    <row r="456" spans="2:20" s="1" customFormat="1" ht="12" customHeight="1">
      <c r="B456"/>
      <c r="C456"/>
      <c r="D456" s="6"/>
      <c r="E456" s="6"/>
      <c r="F456" s="6"/>
      <c r="G456"/>
      <c r="H456"/>
      <c r="I456"/>
      <c r="J456" s="11"/>
      <c r="K456"/>
      <c r="L456"/>
      <c r="M456" s="47"/>
      <c r="O456" s="37"/>
      <c r="T456" s="223"/>
    </row>
    <row r="457" spans="2:20" s="1" customFormat="1" ht="12" customHeight="1">
      <c r="B457"/>
      <c r="C457"/>
      <c r="D457" s="6"/>
      <c r="E457" s="6"/>
      <c r="F457" s="6"/>
      <c r="G457"/>
      <c r="H457"/>
      <c r="I457"/>
      <c r="J457" s="11"/>
      <c r="K457"/>
      <c r="L457"/>
      <c r="M457" s="47"/>
      <c r="O457" s="37"/>
      <c r="T457" s="223"/>
    </row>
    <row r="458" spans="2:20" s="1" customFormat="1" ht="12" customHeight="1">
      <c r="B458"/>
      <c r="C458"/>
      <c r="D458" s="6"/>
      <c r="E458" s="6"/>
      <c r="F458" s="6"/>
      <c r="G458"/>
      <c r="H458"/>
      <c r="I458"/>
      <c r="J458" s="11"/>
      <c r="K458"/>
      <c r="L458"/>
      <c r="M458" s="47"/>
      <c r="O458" s="37"/>
      <c r="T458" s="223"/>
    </row>
    <row r="459" spans="2:20" s="1" customFormat="1" ht="12" customHeight="1">
      <c r="B459"/>
      <c r="C459"/>
      <c r="D459" s="6"/>
      <c r="E459" s="6"/>
      <c r="F459" s="6"/>
      <c r="G459"/>
      <c r="H459"/>
      <c r="I459"/>
      <c r="J459" s="11"/>
      <c r="K459"/>
      <c r="L459"/>
      <c r="M459" s="47"/>
      <c r="O459" s="37"/>
      <c r="T459" s="223"/>
    </row>
    <row r="460" spans="2:20" s="1" customFormat="1" ht="12" customHeight="1">
      <c r="B460"/>
      <c r="C460"/>
      <c r="D460" s="6"/>
      <c r="E460" s="6"/>
      <c r="F460" s="6"/>
      <c r="G460"/>
      <c r="H460"/>
      <c r="I460"/>
      <c r="J460" s="11"/>
      <c r="K460"/>
      <c r="L460"/>
      <c r="M460" s="47"/>
      <c r="O460" s="37"/>
      <c r="T460" s="223"/>
    </row>
    <row r="461" spans="2:20" s="1" customFormat="1" ht="12" customHeight="1">
      <c r="B461"/>
      <c r="C461"/>
      <c r="D461" s="6"/>
      <c r="E461" s="6"/>
      <c r="F461" s="6"/>
      <c r="G461"/>
      <c r="H461"/>
      <c r="I461"/>
      <c r="J461" s="11"/>
      <c r="K461"/>
      <c r="L461"/>
      <c r="M461" s="47"/>
      <c r="O461" s="37"/>
      <c r="T461" s="223"/>
    </row>
    <row r="462" spans="2:20" s="1" customFormat="1" ht="12" customHeight="1">
      <c r="B462"/>
      <c r="C462"/>
      <c r="D462" s="6"/>
      <c r="E462" s="6"/>
      <c r="F462" s="6"/>
      <c r="G462"/>
      <c r="H462"/>
      <c r="I462"/>
      <c r="J462" s="11"/>
      <c r="K462"/>
      <c r="L462"/>
      <c r="M462" s="47"/>
      <c r="O462" s="37"/>
      <c r="T462" s="223"/>
    </row>
    <row r="463" spans="2:20" s="1" customFormat="1" ht="12" customHeight="1">
      <c r="B463"/>
      <c r="C463"/>
      <c r="D463" s="6"/>
      <c r="E463" s="6"/>
      <c r="F463" s="6"/>
      <c r="G463"/>
      <c r="H463"/>
      <c r="I463"/>
      <c r="J463" s="11"/>
      <c r="K463"/>
      <c r="L463"/>
      <c r="M463" s="47"/>
      <c r="O463" s="37"/>
      <c r="T463" s="223"/>
    </row>
    <row r="464" spans="2:20" s="1" customFormat="1" ht="12" customHeight="1">
      <c r="B464"/>
      <c r="C464"/>
      <c r="D464" s="6"/>
      <c r="E464" s="6"/>
      <c r="F464" s="6"/>
      <c r="G464"/>
      <c r="H464"/>
      <c r="I464"/>
      <c r="J464" s="11"/>
      <c r="K464"/>
      <c r="L464"/>
      <c r="M464" s="47"/>
      <c r="O464" s="37"/>
      <c r="T464" s="223"/>
    </row>
    <row r="465" spans="2:20" s="1" customFormat="1" ht="12" customHeight="1">
      <c r="B465"/>
      <c r="C465"/>
      <c r="D465" s="6"/>
      <c r="E465" s="6"/>
      <c r="F465" s="6"/>
      <c r="G465"/>
      <c r="H465"/>
      <c r="I465"/>
      <c r="J465" s="11"/>
      <c r="K465"/>
      <c r="L465"/>
      <c r="M465" s="47"/>
      <c r="O465" s="37"/>
      <c r="T465" s="223"/>
    </row>
    <row r="466" spans="2:20" s="1" customFormat="1" ht="12" customHeight="1">
      <c r="B466"/>
      <c r="C466"/>
      <c r="D466" s="6"/>
      <c r="E466" s="6"/>
      <c r="F466" s="6"/>
      <c r="G466"/>
      <c r="H466"/>
      <c r="I466"/>
      <c r="J466" s="11"/>
      <c r="K466"/>
      <c r="L466"/>
      <c r="M466" s="47"/>
      <c r="O466" s="37"/>
      <c r="T466" s="223"/>
    </row>
    <row r="467" spans="2:20" s="1" customFormat="1" ht="12" customHeight="1">
      <c r="B467"/>
      <c r="C467"/>
      <c r="D467" s="6"/>
      <c r="E467" s="6"/>
      <c r="F467" s="6"/>
      <c r="G467"/>
      <c r="H467"/>
      <c r="I467"/>
      <c r="J467" s="11"/>
      <c r="K467"/>
      <c r="L467"/>
      <c r="M467" s="47"/>
      <c r="O467" s="37"/>
      <c r="T467" s="223"/>
    </row>
    <row r="468" spans="2:20" s="1" customFormat="1" ht="12" customHeight="1">
      <c r="B468"/>
      <c r="C468"/>
      <c r="D468" s="6"/>
      <c r="E468" s="6"/>
      <c r="F468" s="6"/>
      <c r="G468"/>
      <c r="H468"/>
      <c r="I468"/>
      <c r="J468" s="11"/>
      <c r="K468"/>
      <c r="L468"/>
      <c r="M468" s="47"/>
      <c r="O468" s="37"/>
      <c r="T468" s="223"/>
    </row>
    <row r="469" spans="2:20" s="1" customFormat="1" ht="12" customHeight="1">
      <c r="B469"/>
      <c r="C469"/>
      <c r="D469" s="6"/>
      <c r="E469" s="6"/>
      <c r="F469" s="6"/>
      <c r="G469"/>
      <c r="H469"/>
      <c r="I469"/>
      <c r="J469" s="11"/>
      <c r="K469"/>
      <c r="L469"/>
      <c r="M469" s="47"/>
      <c r="O469" s="37"/>
      <c r="T469" s="223"/>
    </row>
    <row r="470" spans="2:20" s="1" customFormat="1" ht="12" customHeight="1">
      <c r="B470"/>
      <c r="C470"/>
      <c r="D470" s="6"/>
      <c r="E470" s="6"/>
      <c r="F470" s="6"/>
      <c r="G470"/>
      <c r="H470"/>
      <c r="I470"/>
      <c r="J470" s="11"/>
      <c r="K470"/>
      <c r="L470"/>
      <c r="M470" s="47"/>
      <c r="O470" s="37"/>
      <c r="T470" s="223"/>
    </row>
    <row r="471" spans="2:20" s="1" customFormat="1" ht="12" customHeight="1">
      <c r="B471"/>
      <c r="C471"/>
      <c r="D471" s="6"/>
      <c r="E471" s="6"/>
      <c r="F471" s="6"/>
      <c r="G471"/>
      <c r="H471"/>
      <c r="I471"/>
      <c r="J471" s="11"/>
      <c r="K471"/>
      <c r="L471"/>
      <c r="M471" s="47"/>
      <c r="O471" s="37"/>
      <c r="T471" s="223"/>
    </row>
    <row r="472" spans="2:20" s="1" customFormat="1" ht="12" customHeight="1">
      <c r="B472"/>
      <c r="C472"/>
      <c r="D472" s="6"/>
      <c r="E472" s="6"/>
      <c r="F472" s="6"/>
      <c r="G472"/>
      <c r="H472"/>
      <c r="I472"/>
      <c r="J472" s="11"/>
      <c r="K472"/>
      <c r="L472"/>
      <c r="M472" s="47"/>
      <c r="O472" s="37"/>
      <c r="T472" s="223"/>
    </row>
    <row r="473" spans="2:20" s="1" customFormat="1" ht="12" customHeight="1">
      <c r="B473"/>
      <c r="C473"/>
      <c r="D473" s="6"/>
      <c r="E473" s="6"/>
      <c r="F473" s="6"/>
      <c r="G473"/>
      <c r="H473"/>
      <c r="I473"/>
      <c r="J473" s="11"/>
      <c r="K473"/>
      <c r="L473"/>
      <c r="M473" s="47"/>
      <c r="O473" s="37"/>
      <c r="T473" s="223"/>
    </row>
    <row r="474" spans="2:20" s="1" customFormat="1" ht="12" customHeight="1">
      <c r="B474"/>
      <c r="C474"/>
      <c r="D474" s="6"/>
      <c r="E474" s="6"/>
      <c r="F474" s="6"/>
      <c r="G474"/>
      <c r="H474"/>
      <c r="I474"/>
      <c r="J474" s="11"/>
      <c r="K474"/>
      <c r="L474"/>
      <c r="M474" s="47"/>
      <c r="O474" s="37"/>
      <c r="T474" s="223"/>
    </row>
    <row r="475" spans="2:20" s="1" customFormat="1" ht="12" customHeight="1">
      <c r="B475"/>
      <c r="C475"/>
      <c r="D475" s="6"/>
      <c r="E475" s="6"/>
      <c r="F475" s="6"/>
      <c r="G475"/>
      <c r="H475"/>
      <c r="I475"/>
      <c r="J475" s="11"/>
      <c r="K475"/>
      <c r="L475"/>
      <c r="M475" s="47"/>
      <c r="O475" s="37"/>
      <c r="T475" s="223"/>
    </row>
    <row r="476" spans="2:20" s="1" customFormat="1" ht="12" customHeight="1">
      <c r="B476"/>
      <c r="C476"/>
      <c r="D476" s="6"/>
      <c r="E476" s="6"/>
      <c r="F476" s="6"/>
      <c r="G476"/>
      <c r="H476"/>
      <c r="I476"/>
      <c r="J476" s="11"/>
      <c r="K476"/>
      <c r="L476"/>
      <c r="M476" s="47"/>
      <c r="O476" s="37"/>
      <c r="T476" s="223"/>
    </row>
    <row r="477" spans="2:20" s="1" customFormat="1" ht="12" customHeight="1">
      <c r="B477"/>
      <c r="C477"/>
      <c r="D477" s="6"/>
      <c r="E477" s="6"/>
      <c r="F477" s="6"/>
      <c r="G477"/>
      <c r="H477"/>
      <c r="I477"/>
      <c r="J477" s="11"/>
      <c r="K477"/>
      <c r="L477"/>
      <c r="M477" s="47"/>
      <c r="O477" s="37"/>
      <c r="T477" s="223"/>
    </row>
    <row r="478" spans="2:20" s="1" customFormat="1" ht="12" customHeight="1">
      <c r="B478"/>
      <c r="C478"/>
      <c r="D478" s="6"/>
      <c r="E478" s="6"/>
      <c r="F478" s="6"/>
      <c r="G478"/>
      <c r="H478"/>
      <c r="I478"/>
      <c r="J478" s="11"/>
      <c r="K478"/>
      <c r="L478"/>
      <c r="M478" s="47"/>
      <c r="O478" s="37"/>
      <c r="T478" s="223"/>
    </row>
    <row r="479" spans="2:20" s="1" customFormat="1" ht="12" customHeight="1">
      <c r="B479"/>
      <c r="C479"/>
      <c r="D479" s="6"/>
      <c r="E479" s="6"/>
      <c r="F479" s="6"/>
      <c r="G479"/>
      <c r="H479"/>
      <c r="I479"/>
      <c r="J479" s="11"/>
      <c r="K479"/>
      <c r="L479"/>
      <c r="M479" s="47"/>
      <c r="O479" s="37"/>
      <c r="T479" s="223"/>
    </row>
    <row r="480" spans="2:20" s="1" customFormat="1" ht="12" customHeight="1">
      <c r="B480"/>
      <c r="C480"/>
      <c r="D480" s="6"/>
      <c r="E480" s="6"/>
      <c r="F480" s="6"/>
      <c r="G480"/>
      <c r="H480"/>
      <c r="I480"/>
      <c r="J480" s="11"/>
      <c r="K480"/>
      <c r="L480"/>
      <c r="M480" s="47"/>
      <c r="O480" s="37"/>
      <c r="T480" s="223"/>
    </row>
    <row r="481" spans="2:20" s="1" customFormat="1" ht="12" customHeight="1">
      <c r="B481"/>
      <c r="C481"/>
      <c r="D481" s="6"/>
      <c r="E481" s="6"/>
      <c r="F481" s="6"/>
      <c r="G481"/>
      <c r="H481"/>
      <c r="I481"/>
      <c r="J481" s="11"/>
      <c r="K481"/>
      <c r="L481"/>
      <c r="M481" s="47"/>
      <c r="O481" s="37"/>
      <c r="T481" s="223"/>
    </row>
    <row r="482" spans="2:20" s="1" customFormat="1" ht="12" customHeight="1">
      <c r="B482"/>
      <c r="C482"/>
      <c r="D482" s="6"/>
      <c r="E482" s="6"/>
      <c r="F482" s="6"/>
      <c r="G482"/>
      <c r="H482"/>
      <c r="I482"/>
      <c r="J482" s="11"/>
      <c r="K482"/>
      <c r="L482"/>
      <c r="M482" s="47"/>
      <c r="O482" s="37"/>
      <c r="T482" s="223"/>
    </row>
    <row r="483" spans="2:20" s="1" customFormat="1" ht="12" customHeight="1">
      <c r="B483"/>
      <c r="C483"/>
      <c r="D483" s="6"/>
      <c r="E483" s="6"/>
      <c r="F483" s="6"/>
      <c r="G483"/>
      <c r="H483"/>
      <c r="I483"/>
      <c r="J483" s="11"/>
      <c r="K483"/>
      <c r="L483"/>
      <c r="M483" s="47"/>
      <c r="O483" s="37"/>
      <c r="T483" s="223"/>
    </row>
    <row r="484" spans="2:20" s="1" customFormat="1" ht="12" customHeight="1">
      <c r="B484"/>
      <c r="C484"/>
      <c r="D484" s="6"/>
      <c r="E484" s="6"/>
      <c r="F484" s="6"/>
      <c r="G484"/>
      <c r="H484"/>
      <c r="I484"/>
      <c r="J484" s="11"/>
      <c r="K484"/>
      <c r="L484"/>
      <c r="M484" s="47"/>
      <c r="O484" s="37"/>
      <c r="T484" s="223"/>
    </row>
    <row r="485" spans="2:20" s="1" customFormat="1" ht="12" customHeight="1">
      <c r="B485"/>
      <c r="C485"/>
      <c r="D485" s="6"/>
      <c r="E485" s="6"/>
      <c r="F485" s="6"/>
      <c r="G485"/>
      <c r="H485"/>
      <c r="I485"/>
      <c r="J485" s="11"/>
      <c r="K485"/>
      <c r="L485"/>
      <c r="M485" s="47"/>
      <c r="O485" s="37"/>
      <c r="T485" s="223"/>
    </row>
    <row r="486" spans="2:20" s="1" customFormat="1" ht="12" customHeight="1">
      <c r="B486"/>
      <c r="C486"/>
      <c r="D486" s="6"/>
      <c r="E486" s="6"/>
      <c r="F486" s="6"/>
      <c r="G486"/>
      <c r="H486"/>
      <c r="I486"/>
      <c r="J486" s="11"/>
      <c r="K486"/>
      <c r="L486"/>
      <c r="M486" s="47"/>
      <c r="O486" s="37"/>
      <c r="T486" s="223"/>
    </row>
    <row r="487" spans="2:20" s="1" customFormat="1" ht="12" customHeight="1">
      <c r="B487"/>
      <c r="C487"/>
      <c r="D487" s="6"/>
      <c r="E487" s="6"/>
      <c r="F487" s="6"/>
      <c r="G487"/>
      <c r="H487"/>
      <c r="I487"/>
      <c r="J487" s="11"/>
      <c r="K487"/>
      <c r="L487"/>
      <c r="M487" s="47"/>
      <c r="O487" s="37"/>
      <c r="T487" s="223"/>
    </row>
    <row r="488" spans="2:20" s="1" customFormat="1" ht="12" customHeight="1">
      <c r="B488"/>
      <c r="C488"/>
      <c r="D488" s="6"/>
      <c r="E488" s="6"/>
      <c r="F488" s="6"/>
      <c r="G488"/>
      <c r="H488"/>
      <c r="I488"/>
      <c r="J488" s="11"/>
      <c r="K488"/>
      <c r="L488"/>
      <c r="M488" s="47"/>
      <c r="O488" s="37"/>
      <c r="T488" s="223"/>
    </row>
    <row r="489" spans="2:20" s="1" customFormat="1" ht="12" customHeight="1">
      <c r="B489"/>
      <c r="C489"/>
      <c r="D489" s="6"/>
      <c r="E489" s="6"/>
      <c r="F489" s="6"/>
      <c r="G489"/>
      <c r="H489"/>
      <c r="I489"/>
      <c r="J489" s="11"/>
      <c r="K489"/>
      <c r="L489"/>
      <c r="M489" s="47"/>
      <c r="O489" s="37"/>
      <c r="T489" s="223"/>
    </row>
    <row r="490" spans="2:20" s="1" customFormat="1" ht="12" customHeight="1">
      <c r="B490"/>
      <c r="C490"/>
      <c r="D490" s="6"/>
      <c r="E490" s="6"/>
      <c r="F490" s="6"/>
      <c r="G490"/>
      <c r="H490"/>
      <c r="I490"/>
      <c r="J490" s="11"/>
      <c r="K490"/>
      <c r="L490"/>
      <c r="M490" s="47"/>
      <c r="O490" s="37"/>
      <c r="T490" s="223"/>
    </row>
    <row r="491" spans="2:20" s="1" customFormat="1" ht="12" customHeight="1">
      <c r="B491"/>
      <c r="C491"/>
      <c r="D491" s="6"/>
      <c r="E491" s="6"/>
      <c r="F491" s="6"/>
      <c r="G491"/>
      <c r="H491"/>
      <c r="I491"/>
      <c r="J491" s="11"/>
      <c r="K491"/>
      <c r="L491"/>
      <c r="M491" s="47"/>
      <c r="O491" s="37"/>
      <c r="T491" s="223"/>
    </row>
    <row r="492" spans="2:20" s="1" customFormat="1" ht="12" customHeight="1">
      <c r="B492"/>
      <c r="C492"/>
      <c r="D492" s="6"/>
      <c r="E492" s="6"/>
      <c r="F492" s="6"/>
      <c r="G492"/>
      <c r="H492"/>
      <c r="I492"/>
      <c r="J492" s="11"/>
      <c r="K492"/>
      <c r="L492"/>
      <c r="M492" s="47"/>
      <c r="O492" s="37"/>
      <c r="T492" s="223"/>
    </row>
    <row r="493" spans="2:20" s="1" customFormat="1" ht="12" customHeight="1">
      <c r="B493"/>
      <c r="C493"/>
      <c r="D493" s="6"/>
      <c r="E493" s="6"/>
      <c r="F493" s="6"/>
      <c r="G493"/>
      <c r="H493"/>
      <c r="I493"/>
      <c r="J493" s="11"/>
      <c r="K493"/>
      <c r="L493"/>
      <c r="M493" s="47"/>
      <c r="O493" s="37"/>
      <c r="T493" s="223"/>
    </row>
    <row r="494" spans="2:20" s="1" customFormat="1" ht="12" customHeight="1">
      <c r="B494"/>
      <c r="C494"/>
      <c r="D494" s="6"/>
      <c r="E494" s="6"/>
      <c r="F494" s="6"/>
      <c r="G494"/>
      <c r="H494"/>
      <c r="I494"/>
      <c r="J494" s="11"/>
      <c r="K494"/>
      <c r="L494"/>
      <c r="M494" s="47"/>
      <c r="O494" s="37"/>
      <c r="T494" s="223"/>
    </row>
    <row r="495" spans="2:20" s="1" customFormat="1" ht="12" customHeight="1">
      <c r="B495"/>
      <c r="C495"/>
      <c r="D495" s="6"/>
      <c r="E495" s="6"/>
      <c r="F495" s="6"/>
      <c r="G495"/>
      <c r="H495"/>
      <c r="I495"/>
      <c r="J495" s="11"/>
      <c r="K495"/>
      <c r="L495"/>
      <c r="M495" s="47"/>
      <c r="O495" s="37"/>
      <c r="T495" s="223"/>
    </row>
    <row r="496" spans="2:20" s="1" customFormat="1" ht="12" customHeight="1">
      <c r="B496"/>
      <c r="C496"/>
      <c r="D496" s="6"/>
      <c r="E496" s="6"/>
      <c r="F496" s="6"/>
      <c r="G496"/>
      <c r="H496"/>
      <c r="I496"/>
      <c r="J496" s="11"/>
      <c r="K496"/>
      <c r="L496"/>
      <c r="M496" s="47"/>
      <c r="O496" s="37"/>
      <c r="T496" s="223"/>
    </row>
    <row r="497" spans="2:20" s="1" customFormat="1" ht="12" customHeight="1">
      <c r="B497"/>
      <c r="C497"/>
      <c r="D497" s="6"/>
      <c r="E497" s="6"/>
      <c r="F497" s="6"/>
      <c r="G497"/>
      <c r="H497"/>
      <c r="I497"/>
      <c r="J497" s="11"/>
      <c r="K497"/>
      <c r="L497"/>
      <c r="M497" s="47"/>
      <c r="O497" s="37"/>
      <c r="T497" s="223"/>
    </row>
    <row r="498" spans="2:20" s="1" customFormat="1" ht="12" customHeight="1">
      <c r="B498"/>
      <c r="C498"/>
      <c r="D498" s="6"/>
      <c r="E498" s="6"/>
      <c r="F498" s="6"/>
      <c r="G498"/>
      <c r="H498"/>
      <c r="I498"/>
      <c r="J498" s="11"/>
      <c r="K498"/>
      <c r="L498"/>
      <c r="M498" s="47"/>
      <c r="O498" s="37"/>
      <c r="T498" s="223"/>
    </row>
    <row r="499" spans="2:20" s="1" customFormat="1" ht="12" customHeight="1">
      <c r="B499"/>
      <c r="C499"/>
      <c r="D499" s="6"/>
      <c r="E499" s="6"/>
      <c r="F499" s="6"/>
      <c r="G499"/>
      <c r="H499"/>
      <c r="I499"/>
      <c r="J499" s="11"/>
      <c r="K499"/>
      <c r="L499"/>
      <c r="M499" s="47"/>
      <c r="O499" s="37"/>
      <c r="T499" s="223"/>
    </row>
    <row r="500" spans="2:20" s="1" customFormat="1" ht="12" customHeight="1">
      <c r="B500"/>
      <c r="C500"/>
      <c r="D500" s="6"/>
      <c r="E500" s="6"/>
      <c r="F500" s="6"/>
      <c r="G500"/>
      <c r="H500"/>
      <c r="I500"/>
      <c r="J500" s="11"/>
      <c r="K500"/>
      <c r="L500"/>
      <c r="M500" s="47"/>
      <c r="O500" s="37"/>
      <c r="T500" s="223"/>
    </row>
    <row r="501" spans="2:20" s="1" customFormat="1" ht="12" customHeight="1">
      <c r="B501"/>
      <c r="C501"/>
      <c r="D501" s="6"/>
      <c r="E501" s="6"/>
      <c r="F501" s="6"/>
      <c r="G501"/>
      <c r="H501"/>
      <c r="I501"/>
      <c r="J501" s="11"/>
      <c r="K501"/>
      <c r="L501"/>
      <c r="M501" s="47"/>
      <c r="O501" s="37"/>
      <c r="T501" s="223"/>
    </row>
    <row r="502" spans="2:20" s="1" customFormat="1" ht="12" customHeight="1">
      <c r="B502"/>
      <c r="C502"/>
      <c r="D502" s="6"/>
      <c r="E502" s="6"/>
      <c r="F502" s="6"/>
      <c r="G502"/>
      <c r="H502"/>
      <c r="I502"/>
      <c r="J502" s="11"/>
      <c r="K502"/>
      <c r="L502"/>
      <c r="M502" s="47"/>
      <c r="O502" s="37"/>
      <c r="T502" s="223"/>
    </row>
    <row r="503" spans="2:20" s="1" customFormat="1" ht="12" customHeight="1">
      <c r="B503"/>
      <c r="C503"/>
      <c r="D503" s="6"/>
      <c r="E503" s="6"/>
      <c r="F503" s="6"/>
      <c r="G503"/>
      <c r="H503"/>
      <c r="I503"/>
      <c r="J503" s="11"/>
      <c r="K503"/>
      <c r="L503"/>
      <c r="M503" s="47"/>
      <c r="O503" s="37"/>
      <c r="T503" s="223"/>
    </row>
    <row r="504" spans="2:20" s="1" customFormat="1" ht="12" customHeight="1">
      <c r="B504"/>
      <c r="C504"/>
      <c r="D504" s="6"/>
      <c r="E504" s="6"/>
      <c r="F504" s="6"/>
      <c r="G504"/>
      <c r="H504"/>
      <c r="I504"/>
      <c r="J504" s="11"/>
      <c r="K504"/>
      <c r="L504"/>
      <c r="M504" s="47"/>
      <c r="O504" s="37"/>
      <c r="T504" s="223"/>
    </row>
    <row r="505" spans="2:20" s="1" customFormat="1" ht="12" customHeight="1">
      <c r="B505"/>
      <c r="C505"/>
      <c r="D505" s="6"/>
      <c r="E505" s="6"/>
      <c r="F505" s="6"/>
      <c r="G505"/>
      <c r="H505"/>
      <c r="I505"/>
      <c r="J505" s="11"/>
      <c r="K505"/>
      <c r="L505"/>
      <c r="M505" s="47"/>
      <c r="O505" s="37"/>
      <c r="T505" s="223"/>
    </row>
    <row r="506" spans="2:20" s="1" customFormat="1" ht="12" customHeight="1">
      <c r="B506"/>
      <c r="C506"/>
      <c r="D506" s="6"/>
      <c r="E506" s="6"/>
      <c r="F506" s="6"/>
      <c r="G506"/>
      <c r="H506"/>
      <c r="I506"/>
      <c r="J506" s="11"/>
      <c r="K506"/>
      <c r="L506"/>
      <c r="M506" s="47"/>
      <c r="O506" s="37"/>
      <c r="T506" s="223"/>
    </row>
    <row r="507" spans="2:20" s="1" customFormat="1" ht="12" customHeight="1">
      <c r="B507"/>
      <c r="C507"/>
      <c r="D507" s="6"/>
      <c r="E507" s="6"/>
      <c r="F507" s="6"/>
      <c r="G507"/>
      <c r="H507"/>
      <c r="I507"/>
      <c r="J507" s="11"/>
      <c r="K507"/>
      <c r="L507"/>
      <c r="M507" s="47"/>
      <c r="O507" s="37"/>
      <c r="T507" s="223"/>
    </row>
    <row r="508" spans="2:20" s="1" customFormat="1" ht="12" customHeight="1">
      <c r="B508"/>
      <c r="C508"/>
      <c r="D508" s="6"/>
      <c r="E508" s="6"/>
      <c r="F508" s="6"/>
      <c r="G508"/>
      <c r="H508"/>
      <c r="I508"/>
      <c r="J508" s="11"/>
      <c r="K508"/>
      <c r="L508"/>
      <c r="M508" s="47"/>
      <c r="O508" s="37"/>
      <c r="T508" s="223"/>
    </row>
    <row r="509" spans="2:20" s="1" customFormat="1" ht="12" customHeight="1">
      <c r="B509"/>
      <c r="C509"/>
      <c r="D509" s="6"/>
      <c r="E509" s="6"/>
      <c r="F509" s="6"/>
      <c r="G509"/>
      <c r="H509"/>
      <c r="I509"/>
      <c r="J509" s="11"/>
      <c r="K509"/>
      <c r="L509"/>
      <c r="M509" s="47"/>
      <c r="O509" s="37"/>
      <c r="T509" s="223"/>
    </row>
    <row r="510" spans="2:20" s="1" customFormat="1" ht="12" customHeight="1">
      <c r="B510"/>
      <c r="C510"/>
      <c r="D510" s="6"/>
      <c r="E510" s="6"/>
      <c r="F510" s="6"/>
      <c r="G510"/>
      <c r="H510"/>
      <c r="I510"/>
      <c r="J510" s="11"/>
      <c r="K510"/>
      <c r="L510"/>
      <c r="M510" s="47"/>
      <c r="O510" s="37"/>
      <c r="T510" s="223"/>
    </row>
    <row r="511" spans="2:20" s="1" customFormat="1" ht="12" customHeight="1">
      <c r="B511"/>
      <c r="C511"/>
      <c r="D511" s="6"/>
      <c r="E511" s="6"/>
      <c r="F511" s="6"/>
      <c r="G511"/>
      <c r="H511"/>
      <c r="I511"/>
      <c r="J511" s="11"/>
      <c r="K511"/>
      <c r="L511"/>
      <c r="M511" s="47"/>
      <c r="O511" s="37"/>
      <c r="T511" s="223"/>
    </row>
    <row r="512" spans="2:20" s="1" customFormat="1" ht="12" customHeight="1">
      <c r="B512"/>
      <c r="C512"/>
      <c r="D512" s="6"/>
      <c r="E512" s="6"/>
      <c r="F512" s="6"/>
      <c r="G512"/>
      <c r="H512"/>
      <c r="I512"/>
      <c r="J512" s="11"/>
      <c r="K512"/>
      <c r="L512"/>
      <c r="M512" s="47"/>
      <c r="O512" s="37"/>
      <c r="T512" s="223"/>
    </row>
    <row r="513" spans="2:20" s="1" customFormat="1" ht="12" customHeight="1">
      <c r="B513"/>
      <c r="C513"/>
      <c r="D513" s="6"/>
      <c r="E513" s="6"/>
      <c r="F513" s="6"/>
      <c r="G513"/>
      <c r="H513"/>
      <c r="I513"/>
      <c r="J513" s="11"/>
      <c r="K513"/>
      <c r="L513"/>
      <c r="M513" s="47"/>
      <c r="O513" s="37"/>
      <c r="T513" s="223"/>
    </row>
    <row r="514" spans="2:20" s="1" customFormat="1" ht="12" customHeight="1">
      <c r="B514"/>
      <c r="C514"/>
      <c r="D514" s="6"/>
      <c r="E514" s="6"/>
      <c r="F514" s="6"/>
      <c r="G514"/>
      <c r="H514"/>
      <c r="I514"/>
      <c r="J514" s="11"/>
      <c r="K514"/>
      <c r="L514"/>
      <c r="M514" s="47"/>
      <c r="O514" s="37"/>
      <c r="T514" s="223"/>
    </row>
    <row r="515" spans="2:20" s="1" customFormat="1" ht="12" customHeight="1">
      <c r="B515"/>
      <c r="C515"/>
      <c r="D515" s="6"/>
      <c r="E515" s="6"/>
      <c r="F515" s="6"/>
      <c r="G515"/>
      <c r="H515"/>
      <c r="I515"/>
      <c r="J515" s="11"/>
      <c r="K515"/>
      <c r="L515"/>
      <c r="M515" s="47"/>
      <c r="O515" s="37"/>
      <c r="T515" s="223"/>
    </row>
    <row r="516" spans="2:20" s="1" customFormat="1" ht="12" customHeight="1">
      <c r="B516"/>
      <c r="C516"/>
      <c r="D516" s="6"/>
      <c r="E516" s="6"/>
      <c r="F516" s="6"/>
      <c r="G516"/>
      <c r="H516"/>
      <c r="I516"/>
      <c r="J516" s="11"/>
      <c r="K516"/>
      <c r="L516"/>
      <c r="M516" s="47"/>
      <c r="O516" s="37"/>
      <c r="T516" s="223"/>
    </row>
    <row r="517" spans="2:20" s="1" customFormat="1" ht="12" customHeight="1">
      <c r="B517"/>
      <c r="C517"/>
      <c r="D517" s="6"/>
      <c r="E517" s="6"/>
      <c r="F517" s="6"/>
      <c r="G517"/>
      <c r="H517"/>
      <c r="I517"/>
      <c r="J517" s="11"/>
      <c r="K517"/>
      <c r="L517"/>
      <c r="M517" s="47"/>
      <c r="O517" s="37"/>
      <c r="T517" s="223"/>
    </row>
    <row r="518" spans="2:20" s="1" customFormat="1" ht="12" customHeight="1">
      <c r="B518"/>
      <c r="C518"/>
      <c r="D518" s="6"/>
      <c r="E518" s="6"/>
      <c r="F518" s="6"/>
      <c r="G518"/>
      <c r="H518"/>
      <c r="I518"/>
      <c r="J518" s="11"/>
      <c r="K518"/>
      <c r="L518"/>
      <c r="M518" s="47"/>
      <c r="O518" s="37"/>
      <c r="T518" s="223"/>
    </row>
    <row r="519" spans="2:20" s="1" customFormat="1" ht="12" customHeight="1">
      <c r="B519"/>
      <c r="C519"/>
      <c r="D519" s="6"/>
      <c r="E519" s="6"/>
      <c r="F519" s="6"/>
      <c r="G519"/>
      <c r="H519"/>
      <c r="I519"/>
      <c r="J519" s="11"/>
      <c r="K519"/>
      <c r="L519"/>
      <c r="M519" s="47"/>
      <c r="O519" s="37"/>
      <c r="T519" s="223"/>
    </row>
    <row r="520" spans="2:20" s="1" customFormat="1" ht="12" customHeight="1">
      <c r="B520"/>
      <c r="C520"/>
      <c r="D520" s="6"/>
      <c r="E520" s="6"/>
      <c r="F520" s="6"/>
      <c r="G520"/>
      <c r="H520"/>
      <c r="I520"/>
      <c r="J520" s="11"/>
      <c r="K520"/>
      <c r="L520"/>
      <c r="M520" s="47"/>
      <c r="O520" s="37"/>
      <c r="T520" s="223"/>
    </row>
    <row r="521" spans="2:20" s="1" customFormat="1" ht="12" customHeight="1">
      <c r="B521"/>
      <c r="C521"/>
      <c r="D521" s="6"/>
      <c r="E521" s="6"/>
      <c r="F521" s="6"/>
      <c r="G521"/>
      <c r="H521"/>
      <c r="I521"/>
      <c r="J521" s="11"/>
      <c r="K521"/>
      <c r="L521"/>
      <c r="M521" s="47"/>
      <c r="O521" s="37"/>
      <c r="T521" s="223"/>
    </row>
    <row r="522" spans="2:20" s="1" customFormat="1" ht="12" customHeight="1">
      <c r="B522"/>
      <c r="C522"/>
      <c r="D522" s="6"/>
      <c r="E522" s="6"/>
      <c r="F522" s="6"/>
      <c r="G522"/>
      <c r="H522"/>
      <c r="I522"/>
      <c r="J522" s="11"/>
      <c r="K522"/>
      <c r="L522"/>
      <c r="M522" s="47"/>
      <c r="O522" s="37"/>
      <c r="T522" s="223"/>
    </row>
    <row r="523" spans="2:20" s="1" customFormat="1" ht="12" customHeight="1">
      <c r="B523"/>
      <c r="C523"/>
      <c r="D523" s="6"/>
      <c r="E523" s="6"/>
      <c r="F523" s="6"/>
      <c r="G523"/>
      <c r="H523"/>
      <c r="I523"/>
      <c r="J523" s="11"/>
      <c r="K523"/>
      <c r="L523"/>
      <c r="M523" s="47"/>
      <c r="O523" s="37"/>
      <c r="T523" s="223"/>
    </row>
    <row r="524" spans="2:20" s="1" customFormat="1" ht="12" customHeight="1">
      <c r="B524"/>
      <c r="C524"/>
      <c r="D524" s="6"/>
      <c r="E524" s="6"/>
      <c r="F524" s="6"/>
      <c r="G524"/>
      <c r="H524"/>
      <c r="I524"/>
      <c r="J524" s="11"/>
      <c r="K524"/>
      <c r="L524"/>
      <c r="M524" s="47"/>
      <c r="O524" s="37"/>
      <c r="T524" s="223"/>
    </row>
    <row r="525" spans="2:20" s="1" customFormat="1" ht="12" customHeight="1">
      <c r="B525"/>
      <c r="C525"/>
      <c r="D525" s="6"/>
      <c r="E525" s="6"/>
      <c r="F525" s="6"/>
      <c r="G525"/>
      <c r="H525"/>
      <c r="I525"/>
      <c r="J525" s="11"/>
      <c r="K525"/>
      <c r="L525"/>
      <c r="M525" s="47"/>
      <c r="O525" s="37"/>
      <c r="T525" s="223"/>
    </row>
    <row r="526" spans="2:20" s="1" customFormat="1" ht="12" customHeight="1">
      <c r="B526"/>
      <c r="C526"/>
      <c r="D526" s="6"/>
      <c r="E526" s="6"/>
      <c r="F526" s="6"/>
      <c r="G526"/>
      <c r="H526"/>
      <c r="I526"/>
      <c r="J526" s="11"/>
      <c r="K526"/>
      <c r="L526"/>
      <c r="M526" s="47"/>
      <c r="O526" s="37"/>
      <c r="T526" s="223"/>
    </row>
    <row r="527" spans="2:20" s="1" customFormat="1" ht="12" customHeight="1">
      <c r="B527"/>
      <c r="C527"/>
      <c r="D527" s="6"/>
      <c r="E527" s="6"/>
      <c r="F527" s="6"/>
      <c r="G527"/>
      <c r="H527"/>
      <c r="I527"/>
      <c r="J527" s="11"/>
      <c r="K527"/>
      <c r="L527"/>
      <c r="M527" s="47"/>
      <c r="O527" s="37"/>
      <c r="T527" s="223"/>
    </row>
    <row r="528" spans="2:20" s="1" customFormat="1" ht="12" customHeight="1">
      <c r="B528"/>
      <c r="C528"/>
      <c r="D528" s="6"/>
      <c r="E528" s="6"/>
      <c r="F528" s="6"/>
      <c r="G528"/>
      <c r="H528"/>
      <c r="I528"/>
      <c r="J528" s="11"/>
      <c r="K528"/>
      <c r="L528"/>
      <c r="M528" s="47"/>
      <c r="O528" s="37"/>
      <c r="T528" s="223"/>
    </row>
    <row r="529" spans="2:20" s="1" customFormat="1" ht="12" customHeight="1">
      <c r="B529"/>
      <c r="C529"/>
      <c r="D529" s="6"/>
      <c r="E529" s="6"/>
      <c r="F529" s="6"/>
      <c r="G529"/>
      <c r="H529"/>
      <c r="I529"/>
      <c r="J529" s="11"/>
      <c r="K529"/>
      <c r="L529"/>
      <c r="M529" s="47"/>
      <c r="O529" s="37"/>
      <c r="T529" s="223"/>
    </row>
    <row r="530" spans="2:20" s="1" customFormat="1" ht="12" customHeight="1">
      <c r="B530"/>
      <c r="C530"/>
      <c r="D530" s="6"/>
      <c r="E530" s="6"/>
      <c r="F530" s="6"/>
      <c r="G530"/>
      <c r="H530"/>
      <c r="I530"/>
      <c r="J530" s="11"/>
      <c r="K530"/>
      <c r="L530"/>
      <c r="M530" s="47"/>
      <c r="O530" s="37"/>
      <c r="T530" s="223"/>
    </row>
    <row r="531" spans="2:20" s="1" customFormat="1" ht="12" customHeight="1">
      <c r="B531"/>
      <c r="C531"/>
      <c r="D531" s="6"/>
      <c r="E531" s="6"/>
      <c r="F531" s="6"/>
      <c r="G531"/>
      <c r="H531"/>
      <c r="I531"/>
      <c r="J531" s="11"/>
      <c r="K531"/>
      <c r="L531"/>
      <c r="M531" s="47"/>
      <c r="O531" s="37"/>
      <c r="T531" s="223"/>
    </row>
    <row r="532" spans="2:20" s="1" customFormat="1" ht="12" customHeight="1">
      <c r="B532"/>
      <c r="C532"/>
      <c r="D532" s="6"/>
      <c r="E532" s="6"/>
      <c r="F532" s="6"/>
      <c r="G532"/>
      <c r="H532"/>
      <c r="I532"/>
      <c r="J532" s="11"/>
      <c r="K532"/>
      <c r="L532"/>
      <c r="M532" s="47"/>
      <c r="O532" s="37"/>
      <c r="T532" s="223"/>
    </row>
    <row r="533" spans="2:20" s="1" customFormat="1" ht="12" customHeight="1">
      <c r="B533"/>
      <c r="C533"/>
      <c r="D533" s="6"/>
      <c r="E533" s="6"/>
      <c r="F533" s="6"/>
      <c r="G533"/>
      <c r="H533"/>
      <c r="I533"/>
      <c r="J533" s="11"/>
      <c r="K533"/>
      <c r="L533"/>
      <c r="M533" s="47"/>
      <c r="O533" s="37"/>
      <c r="T533" s="223"/>
    </row>
    <row r="534" spans="2:20" s="1" customFormat="1" ht="12" customHeight="1">
      <c r="B534"/>
      <c r="C534"/>
      <c r="D534" s="6"/>
      <c r="E534" s="6"/>
      <c r="F534" s="6"/>
      <c r="G534"/>
      <c r="H534"/>
      <c r="I534"/>
      <c r="J534" s="11"/>
      <c r="K534"/>
      <c r="L534"/>
      <c r="M534" s="47"/>
      <c r="O534" s="37"/>
      <c r="T534" s="223"/>
    </row>
    <row r="535" spans="2:20" s="1" customFormat="1" ht="12" customHeight="1">
      <c r="B535"/>
      <c r="C535"/>
      <c r="D535" s="6"/>
      <c r="E535" s="6"/>
      <c r="F535" s="6"/>
      <c r="G535"/>
      <c r="H535"/>
      <c r="I535"/>
      <c r="J535" s="11"/>
      <c r="K535"/>
      <c r="L535"/>
      <c r="M535" s="47"/>
      <c r="O535" s="37"/>
      <c r="T535" s="223"/>
    </row>
    <row r="536" spans="2:20" s="1" customFormat="1" ht="12" customHeight="1">
      <c r="B536"/>
      <c r="C536"/>
      <c r="D536" s="6"/>
      <c r="E536" s="6"/>
      <c r="F536" s="6"/>
      <c r="G536"/>
      <c r="H536"/>
      <c r="I536"/>
      <c r="J536" s="11"/>
      <c r="K536"/>
      <c r="L536"/>
      <c r="M536" s="47"/>
      <c r="O536" s="37"/>
      <c r="T536" s="223"/>
    </row>
    <row r="537" spans="2:20" s="1" customFormat="1" ht="12" customHeight="1">
      <c r="B537"/>
      <c r="C537"/>
      <c r="D537" s="6"/>
      <c r="E537" s="6"/>
      <c r="F537" s="6"/>
      <c r="G537"/>
      <c r="H537"/>
      <c r="I537"/>
      <c r="J537" s="11"/>
      <c r="K537"/>
      <c r="L537"/>
      <c r="M537" s="47"/>
      <c r="O537" s="37"/>
      <c r="T537" s="223"/>
    </row>
    <row r="538" spans="2:20" s="1" customFormat="1" ht="12" customHeight="1">
      <c r="B538"/>
      <c r="C538"/>
      <c r="D538" s="6"/>
      <c r="E538" s="6"/>
      <c r="F538" s="6"/>
      <c r="G538"/>
      <c r="H538"/>
      <c r="I538"/>
      <c r="J538" s="11"/>
      <c r="K538"/>
      <c r="L538"/>
      <c r="M538" s="47"/>
      <c r="O538" s="37"/>
      <c r="T538" s="223"/>
    </row>
    <row r="539" spans="2:20" s="1" customFormat="1" ht="12" customHeight="1">
      <c r="B539"/>
      <c r="C539"/>
      <c r="D539" s="6"/>
      <c r="E539" s="6"/>
      <c r="F539" s="6"/>
      <c r="G539"/>
      <c r="H539"/>
      <c r="I539"/>
      <c r="J539" s="11"/>
      <c r="K539"/>
      <c r="L539"/>
      <c r="M539" s="47"/>
      <c r="O539" s="37"/>
      <c r="T539" s="223"/>
    </row>
    <row r="540" spans="2:20" s="1" customFormat="1" ht="12" customHeight="1">
      <c r="B540"/>
      <c r="C540"/>
      <c r="D540" s="6"/>
      <c r="E540" s="6"/>
      <c r="F540" s="6"/>
      <c r="G540"/>
      <c r="H540"/>
      <c r="I540"/>
      <c r="J540" s="11"/>
      <c r="K540"/>
      <c r="L540"/>
      <c r="M540" s="47"/>
      <c r="O540" s="37"/>
      <c r="T540" s="223"/>
    </row>
    <row r="541" spans="2:20" s="1" customFormat="1" ht="12" customHeight="1">
      <c r="B541"/>
      <c r="C541"/>
      <c r="D541" s="6"/>
      <c r="E541" s="6"/>
      <c r="F541" s="6"/>
      <c r="G541"/>
      <c r="H541"/>
      <c r="I541"/>
      <c r="J541" s="11"/>
      <c r="K541"/>
      <c r="L541"/>
      <c r="M541" s="47"/>
      <c r="O541" s="37"/>
      <c r="T541" s="223"/>
    </row>
    <row r="542" spans="2:20" s="1" customFormat="1" ht="12" customHeight="1">
      <c r="B542"/>
      <c r="C542"/>
      <c r="D542" s="6"/>
      <c r="E542" s="6"/>
      <c r="F542" s="6"/>
      <c r="G542"/>
      <c r="H542"/>
      <c r="I542"/>
      <c r="J542" s="11"/>
      <c r="K542"/>
      <c r="L542"/>
      <c r="M542" s="47"/>
      <c r="O542" s="37"/>
      <c r="T542" s="223"/>
    </row>
    <row r="543" spans="2:20" s="1" customFormat="1" ht="12" customHeight="1">
      <c r="B543"/>
      <c r="C543"/>
      <c r="D543" s="6"/>
      <c r="E543" s="6"/>
      <c r="F543" s="6"/>
      <c r="G543"/>
      <c r="H543"/>
      <c r="I543"/>
      <c r="J543" s="11"/>
      <c r="K543"/>
      <c r="L543"/>
      <c r="M543" s="47"/>
      <c r="O543" s="37"/>
      <c r="T543" s="223"/>
    </row>
    <row r="544" spans="2:20" s="1" customFormat="1" ht="12" customHeight="1">
      <c r="B544"/>
      <c r="C544"/>
      <c r="D544" s="6"/>
      <c r="E544" s="6"/>
      <c r="F544" s="6"/>
      <c r="G544"/>
      <c r="H544"/>
      <c r="I544"/>
      <c r="J544" s="11"/>
      <c r="K544"/>
      <c r="L544"/>
      <c r="M544" s="47"/>
      <c r="O544" s="37"/>
      <c r="T544" s="223"/>
    </row>
    <row r="545" spans="2:20" s="1" customFormat="1" ht="12" customHeight="1">
      <c r="B545"/>
      <c r="C545"/>
      <c r="D545" s="6"/>
      <c r="E545" s="6"/>
      <c r="F545" s="6"/>
      <c r="G545"/>
      <c r="H545"/>
      <c r="I545"/>
      <c r="J545" s="11"/>
      <c r="K545"/>
      <c r="L545"/>
      <c r="M545" s="47"/>
      <c r="O545" s="37"/>
      <c r="T545" s="223"/>
    </row>
    <row r="546" spans="2:20" s="1" customFormat="1" ht="12" customHeight="1">
      <c r="B546"/>
      <c r="C546"/>
      <c r="D546" s="6"/>
      <c r="E546" s="6"/>
      <c r="F546" s="6"/>
      <c r="G546"/>
      <c r="H546"/>
      <c r="I546"/>
      <c r="J546" s="11"/>
      <c r="K546"/>
      <c r="L546"/>
      <c r="M546" s="47"/>
      <c r="O546" s="37"/>
      <c r="T546" s="223"/>
    </row>
    <row r="547" spans="2:20" s="1" customFormat="1" ht="12" customHeight="1">
      <c r="B547"/>
      <c r="C547"/>
      <c r="D547" s="6"/>
      <c r="E547" s="6"/>
      <c r="F547" s="6"/>
      <c r="G547"/>
      <c r="H547"/>
      <c r="I547"/>
      <c r="J547" s="11"/>
      <c r="K547"/>
      <c r="L547"/>
      <c r="M547" s="47"/>
      <c r="O547" s="37"/>
      <c r="T547" s="223"/>
    </row>
    <row r="548" spans="2:20" s="1" customFormat="1" ht="12" customHeight="1">
      <c r="B548"/>
      <c r="C548"/>
      <c r="D548" s="6"/>
      <c r="E548" s="6"/>
      <c r="F548" s="6"/>
      <c r="G548"/>
      <c r="H548"/>
      <c r="I548"/>
      <c r="J548" s="11"/>
      <c r="K548"/>
      <c r="L548"/>
      <c r="M548" s="47"/>
      <c r="O548" s="37"/>
      <c r="T548" s="223"/>
    </row>
    <row r="549" spans="2:20" s="1" customFormat="1" ht="12" customHeight="1">
      <c r="B549"/>
      <c r="C549"/>
      <c r="D549" s="6"/>
      <c r="E549" s="6"/>
      <c r="F549" s="6"/>
      <c r="G549"/>
      <c r="H549"/>
      <c r="I549"/>
      <c r="J549" s="11"/>
      <c r="K549"/>
      <c r="L549"/>
      <c r="M549" s="47"/>
      <c r="O549" s="37"/>
      <c r="T549" s="223"/>
    </row>
    <row r="550" spans="2:20" s="1" customFormat="1" ht="12" customHeight="1">
      <c r="B550"/>
      <c r="C550"/>
      <c r="D550" s="6"/>
      <c r="E550" s="6"/>
      <c r="F550" s="6"/>
      <c r="G550"/>
      <c r="H550"/>
      <c r="I550"/>
      <c r="J550" s="11"/>
      <c r="K550"/>
      <c r="L550"/>
      <c r="M550" s="47"/>
      <c r="O550" s="37"/>
      <c r="T550" s="223"/>
    </row>
    <row r="551" spans="2:20" s="1" customFormat="1" ht="12" customHeight="1">
      <c r="B551"/>
      <c r="C551"/>
      <c r="D551" s="6"/>
      <c r="E551" s="6"/>
      <c r="F551" s="6"/>
      <c r="G551"/>
      <c r="H551"/>
      <c r="I551"/>
      <c r="J551" s="11"/>
      <c r="K551"/>
      <c r="L551"/>
      <c r="M551" s="47"/>
      <c r="O551" s="37"/>
      <c r="T551" s="223"/>
    </row>
    <row r="552" spans="2:20" s="1" customFormat="1" ht="12" customHeight="1">
      <c r="B552"/>
      <c r="C552"/>
      <c r="D552" s="6"/>
      <c r="E552" s="6"/>
      <c r="F552" s="6"/>
      <c r="G552"/>
      <c r="H552"/>
      <c r="I552"/>
      <c r="J552" s="11"/>
      <c r="K552"/>
      <c r="L552"/>
      <c r="M552" s="47"/>
      <c r="O552" s="37"/>
      <c r="T552" s="223"/>
    </row>
    <row r="553" spans="2:20" s="1" customFormat="1" ht="12" customHeight="1">
      <c r="B553"/>
      <c r="C553"/>
      <c r="D553" s="6"/>
      <c r="E553" s="6"/>
      <c r="F553" s="6"/>
      <c r="G553"/>
      <c r="H553"/>
      <c r="I553"/>
      <c r="J553" s="11"/>
      <c r="K553"/>
      <c r="L553"/>
      <c r="M553" s="47"/>
      <c r="O553" s="37"/>
      <c r="T553" s="223"/>
    </row>
    <row r="554" spans="2:20" s="1" customFormat="1" ht="12" customHeight="1">
      <c r="B554"/>
      <c r="C554"/>
      <c r="D554" s="6"/>
      <c r="E554" s="6"/>
      <c r="F554" s="6"/>
      <c r="G554"/>
      <c r="H554"/>
      <c r="I554"/>
      <c r="J554" s="11"/>
      <c r="K554"/>
      <c r="L554"/>
      <c r="M554" s="47"/>
      <c r="O554" s="37"/>
      <c r="T554" s="223"/>
    </row>
    <row r="555" spans="2:20" s="1" customFormat="1" ht="12" customHeight="1">
      <c r="B555"/>
      <c r="C555"/>
      <c r="D555" s="6"/>
      <c r="E555" s="6"/>
      <c r="F555" s="6"/>
      <c r="G555"/>
      <c r="H555"/>
      <c r="I555"/>
      <c r="J555" s="11"/>
      <c r="K555"/>
      <c r="L555"/>
      <c r="M555" s="47"/>
      <c r="O555" s="37"/>
      <c r="T555" s="223"/>
    </row>
    <row r="556" spans="2:20" s="1" customFormat="1" ht="12" customHeight="1">
      <c r="B556"/>
      <c r="C556"/>
      <c r="D556" s="6"/>
      <c r="E556" s="6"/>
      <c r="F556" s="6"/>
      <c r="G556"/>
      <c r="H556"/>
      <c r="I556"/>
      <c r="J556" s="11"/>
      <c r="K556"/>
      <c r="L556"/>
      <c r="M556" s="47"/>
      <c r="O556" s="37"/>
      <c r="T556" s="223"/>
    </row>
    <row r="557" spans="2:20" s="1" customFormat="1" ht="12" customHeight="1">
      <c r="B557"/>
      <c r="C557"/>
      <c r="D557" s="6"/>
      <c r="E557" s="6"/>
      <c r="F557" s="6"/>
      <c r="G557"/>
      <c r="H557"/>
      <c r="I557"/>
      <c r="J557" s="11"/>
      <c r="K557"/>
      <c r="L557"/>
      <c r="M557" s="47"/>
      <c r="O557" s="37"/>
      <c r="T557" s="223"/>
    </row>
    <row r="558" spans="2:20" s="1" customFormat="1" ht="12" customHeight="1">
      <c r="B558"/>
      <c r="C558"/>
      <c r="D558" s="6"/>
      <c r="E558" s="6"/>
      <c r="F558" s="6"/>
      <c r="G558"/>
      <c r="H558"/>
      <c r="I558"/>
      <c r="J558" s="11"/>
      <c r="K558"/>
      <c r="L558"/>
      <c r="M558" s="47"/>
      <c r="O558" s="37"/>
      <c r="T558" s="223"/>
    </row>
    <row r="559" spans="2:20" s="1" customFormat="1" ht="12" customHeight="1">
      <c r="B559"/>
      <c r="C559"/>
      <c r="D559" s="6"/>
      <c r="E559" s="6"/>
      <c r="F559" s="6"/>
      <c r="G559"/>
      <c r="H559"/>
      <c r="I559"/>
      <c r="J559" s="11"/>
      <c r="K559"/>
      <c r="L559"/>
      <c r="M559" s="47"/>
      <c r="O559" s="37"/>
      <c r="T559" s="223"/>
    </row>
    <row r="560" spans="2:20" s="1" customFormat="1" ht="12" customHeight="1">
      <c r="B560"/>
      <c r="C560"/>
      <c r="D560" s="6"/>
      <c r="E560" s="6"/>
      <c r="F560" s="6"/>
      <c r="G560"/>
      <c r="H560"/>
      <c r="I560"/>
      <c r="J560" s="11"/>
      <c r="K560"/>
      <c r="L560"/>
      <c r="M560" s="47"/>
      <c r="O560" s="37"/>
      <c r="T560" s="223"/>
    </row>
    <row r="561" spans="2:20" s="1" customFormat="1" ht="12" customHeight="1">
      <c r="B561"/>
      <c r="C561"/>
      <c r="D561" s="6"/>
      <c r="E561" s="6"/>
      <c r="F561" s="6"/>
      <c r="G561"/>
      <c r="H561"/>
      <c r="I561"/>
      <c r="J561" s="11"/>
      <c r="K561"/>
      <c r="L561"/>
      <c r="M561" s="47"/>
      <c r="O561" s="37"/>
      <c r="T561" s="223"/>
    </row>
    <row r="562" spans="2:20" s="1" customFormat="1" ht="12" customHeight="1">
      <c r="B562"/>
      <c r="C562"/>
      <c r="D562" s="6"/>
      <c r="E562" s="6"/>
      <c r="F562" s="6"/>
      <c r="G562"/>
      <c r="H562"/>
      <c r="I562"/>
      <c r="J562" s="11"/>
      <c r="K562"/>
      <c r="L562"/>
      <c r="M562" s="47"/>
      <c r="O562" s="37"/>
      <c r="T562" s="223"/>
    </row>
    <row r="563" spans="2:20" s="1" customFormat="1" ht="12" customHeight="1">
      <c r="B563"/>
      <c r="C563"/>
      <c r="D563" s="6"/>
      <c r="E563" s="6"/>
      <c r="F563" s="6"/>
      <c r="G563"/>
      <c r="H563"/>
      <c r="I563"/>
      <c r="J563" s="11"/>
      <c r="K563"/>
      <c r="L563"/>
      <c r="M563" s="47"/>
      <c r="O563" s="37"/>
      <c r="T563" s="223"/>
    </row>
    <row r="564" spans="2:20" s="1" customFormat="1" ht="12" customHeight="1">
      <c r="B564"/>
      <c r="C564"/>
      <c r="D564" s="6"/>
      <c r="E564" s="6"/>
      <c r="F564" s="6"/>
      <c r="G564"/>
      <c r="H564"/>
      <c r="I564"/>
      <c r="J564" s="11"/>
      <c r="K564"/>
      <c r="L564"/>
      <c r="M564" s="47"/>
      <c r="O564" s="37"/>
      <c r="T564" s="223"/>
    </row>
    <row r="565" spans="2:20" s="1" customFormat="1" ht="12" customHeight="1">
      <c r="B565"/>
      <c r="C565"/>
      <c r="D565" s="6"/>
      <c r="E565" s="6"/>
      <c r="F565" s="6"/>
      <c r="G565"/>
      <c r="H565"/>
      <c r="I565"/>
      <c r="J565" s="11"/>
      <c r="K565"/>
      <c r="L565"/>
      <c r="M565" s="47"/>
      <c r="O565" s="37"/>
      <c r="T565" s="223"/>
    </row>
    <row r="566" spans="2:20" s="1" customFormat="1" ht="12" customHeight="1">
      <c r="B566"/>
      <c r="C566"/>
      <c r="D566" s="6"/>
      <c r="E566" s="6"/>
      <c r="F566" s="6"/>
      <c r="G566"/>
      <c r="H566"/>
      <c r="I566"/>
      <c r="J566" s="11"/>
      <c r="K566"/>
      <c r="L566"/>
      <c r="M566" s="47"/>
      <c r="O566" s="37"/>
      <c r="T566" s="223"/>
    </row>
    <row r="567" spans="2:20" s="1" customFormat="1" ht="12" customHeight="1">
      <c r="B567"/>
      <c r="C567"/>
      <c r="D567" s="6"/>
      <c r="E567" s="6"/>
      <c r="F567" s="6"/>
      <c r="G567"/>
      <c r="H567"/>
      <c r="I567"/>
      <c r="J567" s="11"/>
      <c r="K567"/>
      <c r="L567"/>
      <c r="M567" s="47"/>
      <c r="O567" s="37"/>
      <c r="T567" s="223"/>
    </row>
    <row r="568" spans="2:20" s="1" customFormat="1" ht="12" customHeight="1">
      <c r="B568"/>
      <c r="C568"/>
      <c r="D568" s="6"/>
      <c r="E568" s="6"/>
      <c r="F568" s="6"/>
      <c r="G568"/>
      <c r="H568"/>
      <c r="I568"/>
      <c r="J568" s="11"/>
      <c r="K568"/>
      <c r="L568"/>
      <c r="M568" s="47"/>
      <c r="O568" s="37"/>
      <c r="T568" s="223"/>
    </row>
    <row r="569" spans="2:20" s="1" customFormat="1" ht="12" customHeight="1">
      <c r="B569"/>
      <c r="C569"/>
      <c r="D569" s="6"/>
      <c r="E569" s="6"/>
      <c r="F569" s="6"/>
      <c r="G569"/>
      <c r="H569"/>
      <c r="I569"/>
      <c r="J569" s="11"/>
      <c r="K569"/>
      <c r="L569"/>
      <c r="M569" s="47"/>
      <c r="O569" s="37"/>
      <c r="T569" s="223"/>
    </row>
    <row r="570" spans="2:20" s="1" customFormat="1" ht="12" customHeight="1">
      <c r="B570"/>
      <c r="C570"/>
      <c r="D570" s="6"/>
      <c r="E570" s="6"/>
      <c r="F570" s="6"/>
      <c r="G570"/>
      <c r="H570"/>
      <c r="I570"/>
      <c r="J570" s="11"/>
      <c r="K570"/>
      <c r="L570"/>
      <c r="M570" s="47"/>
      <c r="O570" s="37"/>
      <c r="T570" s="223"/>
    </row>
    <row r="571" spans="2:20" s="1" customFormat="1" ht="12" customHeight="1">
      <c r="B571"/>
      <c r="C571"/>
      <c r="D571" s="6"/>
      <c r="E571" s="6"/>
      <c r="F571" s="6"/>
      <c r="G571"/>
      <c r="H571"/>
      <c r="I571"/>
      <c r="J571" s="11"/>
      <c r="K571"/>
      <c r="L571"/>
      <c r="M571" s="47"/>
      <c r="O571" s="37"/>
      <c r="T571" s="223"/>
    </row>
    <row r="572" spans="2:20" s="1" customFormat="1" ht="12" customHeight="1">
      <c r="B572"/>
      <c r="C572"/>
      <c r="D572" s="6"/>
      <c r="E572" s="6"/>
      <c r="F572" s="6"/>
      <c r="G572"/>
      <c r="H572"/>
      <c r="I572"/>
      <c r="J572" s="11"/>
      <c r="K572"/>
      <c r="L572"/>
      <c r="M572" s="47"/>
      <c r="O572" s="37"/>
      <c r="T572" s="223"/>
    </row>
    <row r="573" spans="2:20" s="1" customFormat="1" ht="12" customHeight="1">
      <c r="B573"/>
      <c r="C573"/>
      <c r="D573" s="6"/>
      <c r="E573" s="6"/>
      <c r="F573" s="6"/>
      <c r="G573"/>
      <c r="H573"/>
      <c r="I573"/>
      <c r="J573" s="11"/>
      <c r="K573"/>
      <c r="L573"/>
      <c r="M573" s="47"/>
      <c r="O573" s="37"/>
      <c r="T573" s="223"/>
    </row>
    <row r="574" spans="2:20" s="1" customFormat="1" ht="12" customHeight="1">
      <c r="B574"/>
      <c r="C574"/>
      <c r="D574" s="6"/>
      <c r="E574" s="6"/>
      <c r="F574" s="6"/>
      <c r="G574"/>
      <c r="H574"/>
      <c r="I574"/>
      <c r="J574" s="11"/>
      <c r="K574"/>
      <c r="L574"/>
      <c r="M574" s="47"/>
      <c r="O574" s="37"/>
      <c r="T574" s="223"/>
    </row>
    <row r="575" spans="2:20" s="1" customFormat="1" ht="12" customHeight="1">
      <c r="B575"/>
      <c r="C575"/>
      <c r="D575" s="6"/>
      <c r="E575" s="6"/>
      <c r="F575" s="6"/>
      <c r="G575"/>
      <c r="H575"/>
      <c r="I575"/>
      <c r="J575" s="11"/>
      <c r="K575"/>
      <c r="L575"/>
      <c r="M575" s="47"/>
      <c r="O575" s="37"/>
      <c r="T575" s="223"/>
    </row>
    <row r="576" spans="2:20" s="1" customFormat="1" ht="12" customHeight="1">
      <c r="B576"/>
      <c r="C576"/>
      <c r="D576" s="6"/>
      <c r="E576" s="6"/>
      <c r="F576" s="6"/>
      <c r="G576"/>
      <c r="H576"/>
      <c r="I576"/>
      <c r="J576" s="11"/>
      <c r="K576"/>
      <c r="L576"/>
      <c r="M576" s="47"/>
      <c r="O576" s="37"/>
      <c r="T576" s="223"/>
    </row>
    <row r="577" spans="2:20" s="1" customFormat="1" ht="12" customHeight="1">
      <c r="B577"/>
      <c r="C577"/>
      <c r="D577" s="6"/>
      <c r="E577" s="6"/>
      <c r="F577" s="6"/>
      <c r="G577"/>
      <c r="H577"/>
      <c r="I577"/>
      <c r="J577" s="11"/>
      <c r="K577"/>
      <c r="L577"/>
      <c r="M577" s="47"/>
      <c r="O577" s="37"/>
      <c r="T577" s="223"/>
    </row>
    <row r="578" spans="2:20" s="1" customFormat="1" ht="12" customHeight="1">
      <c r="B578"/>
      <c r="C578"/>
      <c r="D578" s="6"/>
      <c r="E578" s="6"/>
      <c r="F578" s="6"/>
      <c r="G578"/>
      <c r="H578"/>
      <c r="I578"/>
      <c r="J578" s="11"/>
      <c r="K578"/>
      <c r="L578"/>
      <c r="M578" s="47"/>
      <c r="O578" s="37"/>
      <c r="T578" s="223"/>
    </row>
    <row r="579" spans="2:20" s="1" customFormat="1" ht="12" customHeight="1">
      <c r="B579"/>
      <c r="C579"/>
      <c r="D579" s="6"/>
      <c r="E579" s="6"/>
      <c r="F579" s="6"/>
      <c r="G579"/>
      <c r="H579"/>
      <c r="I579"/>
      <c r="J579" s="11"/>
      <c r="K579"/>
      <c r="L579"/>
      <c r="M579" s="47"/>
      <c r="O579" s="37"/>
      <c r="T579" s="223"/>
    </row>
    <row r="580" spans="2:20" s="1" customFormat="1" ht="12" customHeight="1">
      <c r="B580"/>
      <c r="C580"/>
      <c r="D580" s="6"/>
      <c r="E580" s="6"/>
      <c r="F580" s="6"/>
      <c r="G580"/>
      <c r="H580"/>
      <c r="I580"/>
      <c r="J580" s="11"/>
      <c r="K580"/>
      <c r="L580"/>
      <c r="M580" s="47"/>
      <c r="O580" s="37"/>
      <c r="T580" s="223"/>
    </row>
    <row r="581" spans="2:20" s="1" customFormat="1" ht="12" customHeight="1">
      <c r="B581"/>
      <c r="C581"/>
      <c r="D581" s="6"/>
      <c r="E581" s="6"/>
      <c r="F581" s="6"/>
      <c r="G581"/>
      <c r="H581"/>
      <c r="I581"/>
      <c r="J581" s="11"/>
      <c r="K581"/>
      <c r="L581"/>
      <c r="M581" s="47"/>
      <c r="O581" s="37"/>
      <c r="T581" s="223"/>
    </row>
    <row r="582" spans="2:20" s="1" customFormat="1" ht="12" customHeight="1">
      <c r="B582"/>
      <c r="C582"/>
      <c r="D582" s="6"/>
      <c r="E582" s="6"/>
      <c r="F582" s="6"/>
      <c r="G582"/>
      <c r="H582"/>
      <c r="I582"/>
      <c r="J582" s="11"/>
      <c r="K582"/>
      <c r="L582"/>
      <c r="M582" s="47"/>
      <c r="O582" s="37"/>
      <c r="T582" s="223"/>
    </row>
    <row r="583" spans="2:20" s="1" customFormat="1" ht="12" customHeight="1">
      <c r="B583"/>
      <c r="C583"/>
      <c r="D583" s="6"/>
      <c r="E583" s="6"/>
      <c r="F583" s="6"/>
      <c r="G583"/>
      <c r="H583"/>
      <c r="I583"/>
      <c r="J583" s="11"/>
      <c r="K583"/>
      <c r="L583"/>
      <c r="M583" s="47"/>
      <c r="O583" s="37"/>
      <c r="T583" s="223"/>
    </row>
    <row r="584" spans="2:20" s="1" customFormat="1" ht="12" customHeight="1">
      <c r="B584"/>
      <c r="C584"/>
      <c r="D584" s="6"/>
      <c r="E584" s="6"/>
      <c r="F584" s="6"/>
      <c r="G584"/>
      <c r="H584"/>
      <c r="I584"/>
      <c r="J584" s="11"/>
      <c r="K584"/>
      <c r="L584"/>
      <c r="M584" s="47"/>
      <c r="O584" s="37"/>
      <c r="T584" s="223"/>
    </row>
    <row r="585" spans="2:20" s="1" customFormat="1" ht="12" customHeight="1">
      <c r="B585"/>
      <c r="C585"/>
      <c r="D585" s="6"/>
      <c r="E585" s="6"/>
      <c r="F585" s="6"/>
      <c r="G585"/>
      <c r="H585"/>
      <c r="I585"/>
      <c r="J585" s="11"/>
      <c r="K585"/>
      <c r="L585"/>
      <c r="M585" s="47"/>
      <c r="O585" s="37"/>
      <c r="T585" s="223"/>
    </row>
    <row r="586" spans="2:20" s="1" customFormat="1" ht="12" customHeight="1">
      <c r="B586"/>
      <c r="C586"/>
      <c r="D586" s="6"/>
      <c r="E586" s="6"/>
      <c r="F586" s="6"/>
      <c r="G586"/>
      <c r="H586"/>
      <c r="I586"/>
      <c r="J586" s="11"/>
      <c r="K586"/>
      <c r="L586"/>
      <c r="M586" s="47"/>
      <c r="O586" s="37"/>
      <c r="T586" s="223"/>
    </row>
    <row r="587" spans="2:20" s="1" customFormat="1" ht="12" customHeight="1">
      <c r="B587"/>
      <c r="C587"/>
      <c r="D587" s="6"/>
      <c r="E587" s="6"/>
      <c r="F587" s="6"/>
      <c r="G587"/>
      <c r="H587"/>
      <c r="I587"/>
      <c r="J587" s="11"/>
      <c r="K587"/>
      <c r="L587"/>
      <c r="M587" s="47"/>
      <c r="O587" s="37"/>
      <c r="T587" s="223"/>
    </row>
    <row r="588" spans="2:20" s="1" customFormat="1" ht="12" customHeight="1">
      <c r="B588"/>
      <c r="C588"/>
      <c r="D588" s="6"/>
      <c r="E588" s="6"/>
      <c r="F588" s="6"/>
      <c r="G588"/>
      <c r="H588"/>
      <c r="I588"/>
      <c r="J588" s="11"/>
      <c r="K588"/>
      <c r="L588"/>
      <c r="M588" s="47"/>
      <c r="O588" s="37"/>
      <c r="T588" s="223"/>
    </row>
    <row r="589" spans="2:20" s="1" customFormat="1" ht="12" customHeight="1">
      <c r="B589"/>
      <c r="C589"/>
      <c r="D589" s="6"/>
      <c r="E589" s="6"/>
      <c r="F589" s="6"/>
      <c r="G589"/>
      <c r="H589"/>
      <c r="I589"/>
      <c r="J589" s="11"/>
      <c r="K589"/>
      <c r="L589"/>
      <c r="M589" s="47"/>
      <c r="O589" s="37"/>
      <c r="T589" s="223"/>
    </row>
    <row r="590" spans="2:20" s="1" customFormat="1" ht="12" customHeight="1">
      <c r="B590"/>
      <c r="C590"/>
      <c r="D590" s="6"/>
      <c r="E590" s="6"/>
      <c r="F590" s="6"/>
      <c r="G590"/>
      <c r="H590"/>
      <c r="I590"/>
      <c r="J590" s="11"/>
      <c r="K590"/>
      <c r="L590"/>
      <c r="M590" s="47"/>
      <c r="O590" s="37"/>
      <c r="T590" s="223"/>
    </row>
    <row r="591" spans="2:20" s="1" customFormat="1" ht="12" customHeight="1">
      <c r="B591"/>
      <c r="C591"/>
      <c r="D591" s="6"/>
      <c r="E591" s="6"/>
      <c r="F591" s="6"/>
      <c r="G591"/>
      <c r="H591"/>
      <c r="I591"/>
      <c r="J591" s="11"/>
      <c r="K591"/>
      <c r="L591"/>
      <c r="M591" s="47"/>
      <c r="O591" s="37"/>
      <c r="T591" s="223"/>
    </row>
    <row r="592" spans="2:20" s="1" customFormat="1" ht="12" customHeight="1">
      <c r="B592"/>
      <c r="C592"/>
      <c r="D592" s="6"/>
      <c r="E592" s="6"/>
      <c r="F592" s="6"/>
      <c r="G592"/>
      <c r="H592"/>
      <c r="I592"/>
      <c r="J592" s="11"/>
      <c r="K592"/>
      <c r="L592"/>
      <c r="M592" s="47"/>
      <c r="O592" s="37"/>
      <c r="T592" s="223"/>
    </row>
    <row r="593" spans="2:20" s="1" customFormat="1" ht="12" customHeight="1">
      <c r="B593"/>
      <c r="C593"/>
      <c r="D593" s="6"/>
      <c r="E593" s="6"/>
      <c r="F593" s="6"/>
      <c r="G593"/>
      <c r="H593"/>
      <c r="I593"/>
      <c r="J593" s="11"/>
      <c r="K593"/>
      <c r="L593"/>
      <c r="M593" s="47"/>
      <c r="O593" s="37"/>
      <c r="T593" s="223"/>
    </row>
    <row r="594" spans="2:20" s="1" customFormat="1" ht="12" customHeight="1">
      <c r="B594"/>
      <c r="C594"/>
      <c r="D594" s="6"/>
      <c r="E594" s="6"/>
      <c r="F594" s="6"/>
      <c r="G594"/>
      <c r="H594"/>
      <c r="I594"/>
      <c r="J594" s="11"/>
      <c r="K594"/>
      <c r="L594"/>
      <c r="M594" s="47"/>
      <c r="O594" s="37"/>
      <c r="T594" s="223"/>
    </row>
    <row r="595" spans="2:20" s="1" customFormat="1" ht="12" customHeight="1">
      <c r="B595"/>
      <c r="C595"/>
      <c r="D595" s="6"/>
      <c r="E595" s="6"/>
      <c r="F595" s="6"/>
      <c r="G595"/>
      <c r="H595"/>
      <c r="I595"/>
      <c r="J595" s="11"/>
      <c r="K595"/>
      <c r="L595"/>
      <c r="M595" s="47"/>
      <c r="O595" s="37"/>
      <c r="T595" s="223"/>
    </row>
    <row r="596" spans="2:20" s="1" customFormat="1" ht="12" customHeight="1">
      <c r="B596"/>
      <c r="C596"/>
      <c r="D596" s="6"/>
      <c r="E596" s="6"/>
      <c r="F596" s="6"/>
      <c r="G596"/>
      <c r="H596"/>
      <c r="I596"/>
      <c r="J596" s="11"/>
      <c r="K596"/>
      <c r="L596"/>
      <c r="M596" s="47"/>
      <c r="O596" s="37"/>
      <c r="T596" s="223"/>
    </row>
    <row r="597" spans="2:20" s="1" customFormat="1" ht="12" customHeight="1">
      <c r="B597"/>
      <c r="C597"/>
      <c r="D597" s="6"/>
      <c r="E597" s="6"/>
      <c r="F597" s="6"/>
      <c r="G597"/>
      <c r="H597"/>
      <c r="I597"/>
      <c r="J597" s="11"/>
      <c r="K597"/>
      <c r="L597"/>
      <c r="M597" s="47"/>
      <c r="O597" s="37"/>
      <c r="T597" s="223"/>
    </row>
    <row r="598" spans="2:20" s="1" customFormat="1" ht="12" customHeight="1">
      <c r="B598"/>
      <c r="C598"/>
      <c r="D598" s="6"/>
      <c r="E598" s="6"/>
      <c r="F598" s="6"/>
      <c r="G598"/>
      <c r="H598"/>
      <c r="I598"/>
      <c r="J598" s="11"/>
      <c r="K598"/>
      <c r="L598"/>
      <c r="M598" s="47"/>
      <c r="O598" s="37"/>
      <c r="T598" s="223"/>
    </row>
    <row r="599" spans="2:20" s="1" customFormat="1" ht="12" customHeight="1">
      <c r="B599"/>
      <c r="C599"/>
      <c r="D599" s="6"/>
      <c r="E599" s="6"/>
      <c r="F599" s="6"/>
      <c r="G599"/>
      <c r="H599"/>
      <c r="I599"/>
      <c r="J599" s="11"/>
      <c r="K599"/>
      <c r="L599"/>
      <c r="M599" s="47"/>
      <c r="O599" s="37"/>
      <c r="T599" s="223"/>
    </row>
    <row r="600" spans="2:20" s="1" customFormat="1" ht="12" customHeight="1">
      <c r="B600"/>
      <c r="C600"/>
      <c r="D600" s="6"/>
      <c r="E600" s="6"/>
      <c r="F600" s="6"/>
      <c r="G600"/>
      <c r="H600"/>
      <c r="I600"/>
      <c r="J600" s="11"/>
      <c r="K600"/>
      <c r="L600"/>
      <c r="M600" s="47"/>
      <c r="O600" s="37"/>
      <c r="T600" s="223"/>
    </row>
    <row r="601" spans="2:20" s="1" customFormat="1" ht="12" customHeight="1">
      <c r="B601"/>
      <c r="C601"/>
      <c r="D601" s="6"/>
      <c r="E601" s="6"/>
      <c r="F601" s="6"/>
      <c r="G601"/>
      <c r="H601"/>
      <c r="I601"/>
      <c r="J601" s="11"/>
      <c r="K601"/>
      <c r="L601"/>
      <c r="M601" s="47"/>
      <c r="O601" s="37"/>
      <c r="T601" s="223"/>
    </row>
    <row r="602" spans="2:20" s="1" customFormat="1" ht="12" customHeight="1">
      <c r="B602"/>
      <c r="C602"/>
      <c r="D602" s="6"/>
      <c r="E602" s="6"/>
      <c r="F602" s="6"/>
      <c r="G602"/>
      <c r="H602"/>
      <c r="I602"/>
      <c r="J602" s="11"/>
      <c r="K602"/>
      <c r="L602"/>
      <c r="M602" s="47"/>
      <c r="O602" s="37"/>
      <c r="T602" s="223"/>
    </row>
    <row r="603" spans="2:20" s="1" customFormat="1" ht="12" customHeight="1">
      <c r="B603"/>
      <c r="C603"/>
      <c r="D603" s="6"/>
      <c r="E603" s="6"/>
      <c r="F603" s="6"/>
      <c r="G603"/>
      <c r="H603"/>
      <c r="I603"/>
      <c r="J603" s="11"/>
      <c r="K603"/>
      <c r="L603"/>
      <c r="M603" s="47"/>
      <c r="O603" s="37"/>
      <c r="T603" s="223"/>
    </row>
    <row r="604" spans="2:20" s="1" customFormat="1" ht="12" customHeight="1">
      <c r="B604"/>
      <c r="C604"/>
      <c r="D604" s="6"/>
      <c r="E604" s="6"/>
      <c r="F604" s="6"/>
      <c r="G604"/>
      <c r="H604"/>
      <c r="I604"/>
      <c r="J604" s="11"/>
      <c r="K604"/>
      <c r="L604"/>
      <c r="M604" s="47"/>
      <c r="O604" s="37"/>
      <c r="T604" s="223"/>
    </row>
    <row r="605" spans="2:20" s="1" customFormat="1" ht="12" customHeight="1">
      <c r="B605"/>
      <c r="C605"/>
      <c r="D605" s="6"/>
      <c r="E605" s="6"/>
      <c r="F605" s="6"/>
      <c r="G605"/>
      <c r="H605"/>
      <c r="I605"/>
      <c r="J605" s="11"/>
      <c r="K605"/>
      <c r="L605"/>
      <c r="M605" s="47"/>
      <c r="O605" s="37"/>
      <c r="T605" s="223"/>
    </row>
    <row r="606" spans="2:20" s="1" customFormat="1" ht="12" customHeight="1">
      <c r="B606"/>
      <c r="C606"/>
      <c r="D606" s="6"/>
      <c r="E606" s="6"/>
      <c r="F606" s="6"/>
      <c r="G606"/>
      <c r="H606"/>
      <c r="I606"/>
      <c r="J606" s="11"/>
      <c r="K606"/>
      <c r="L606"/>
      <c r="M606" s="47"/>
      <c r="O606" s="37"/>
      <c r="T606" s="223"/>
    </row>
    <row r="607" spans="2:20" s="1" customFormat="1" ht="12" customHeight="1">
      <c r="B607"/>
      <c r="C607"/>
      <c r="D607" s="6"/>
      <c r="E607" s="6"/>
      <c r="F607" s="6"/>
      <c r="G607"/>
      <c r="H607"/>
      <c r="I607"/>
      <c r="J607" s="11"/>
      <c r="K607"/>
      <c r="L607"/>
      <c r="M607" s="47"/>
      <c r="O607" s="37"/>
      <c r="T607" s="223"/>
    </row>
    <row r="608" spans="2:20" s="1" customFormat="1" ht="12" customHeight="1">
      <c r="B608"/>
      <c r="C608"/>
      <c r="D608" s="6"/>
      <c r="E608" s="6"/>
      <c r="F608" s="6"/>
      <c r="G608"/>
      <c r="H608"/>
      <c r="I608"/>
      <c r="J608" s="11"/>
      <c r="K608"/>
      <c r="L608"/>
      <c r="M608" s="47"/>
      <c r="O608" s="37"/>
      <c r="T608" s="223"/>
    </row>
    <row r="609" spans="2:20" s="1" customFormat="1" ht="12" customHeight="1">
      <c r="B609"/>
      <c r="C609"/>
      <c r="D609" s="6"/>
      <c r="E609" s="6"/>
      <c r="F609" s="6"/>
      <c r="G609"/>
      <c r="H609"/>
      <c r="I609"/>
      <c r="J609" s="11"/>
      <c r="K609"/>
      <c r="L609"/>
      <c r="M609" s="47"/>
      <c r="O609" s="37"/>
      <c r="T609" s="223"/>
    </row>
    <row r="610" spans="2:20" s="1" customFormat="1" ht="12" customHeight="1">
      <c r="B610"/>
      <c r="C610"/>
      <c r="D610" s="6"/>
      <c r="E610" s="6"/>
      <c r="F610" s="6"/>
      <c r="G610"/>
      <c r="H610"/>
      <c r="I610"/>
      <c r="J610" s="11"/>
      <c r="K610"/>
      <c r="L610"/>
      <c r="M610" s="47"/>
      <c r="O610" s="37"/>
      <c r="T610" s="223"/>
    </row>
    <row r="611" spans="2:20" s="1" customFormat="1" ht="12" customHeight="1">
      <c r="B611"/>
      <c r="C611"/>
      <c r="D611" s="6"/>
      <c r="E611" s="6"/>
      <c r="F611" s="6"/>
      <c r="G611"/>
      <c r="H611"/>
      <c r="I611"/>
      <c r="J611" s="11"/>
      <c r="K611"/>
      <c r="L611"/>
      <c r="M611" s="47"/>
      <c r="O611" s="37"/>
      <c r="T611" s="223"/>
    </row>
    <row r="612" spans="2:20" s="1" customFormat="1" ht="12" customHeight="1">
      <c r="B612"/>
      <c r="C612"/>
      <c r="D612" s="6"/>
      <c r="E612" s="6"/>
      <c r="F612" s="6"/>
      <c r="G612"/>
      <c r="H612"/>
      <c r="I612"/>
      <c r="J612" s="11"/>
      <c r="K612"/>
      <c r="L612"/>
      <c r="M612" s="47"/>
      <c r="O612" s="37"/>
      <c r="T612" s="223"/>
    </row>
    <row r="613" spans="2:20" s="1" customFormat="1" ht="12" customHeight="1">
      <c r="B613"/>
      <c r="C613"/>
      <c r="D613" s="6"/>
      <c r="E613" s="6"/>
      <c r="F613" s="6"/>
      <c r="G613"/>
      <c r="H613"/>
      <c r="I613"/>
      <c r="J613" s="11"/>
      <c r="K613"/>
      <c r="L613"/>
      <c r="M613" s="47"/>
      <c r="O613" s="37"/>
      <c r="T613" s="223"/>
    </row>
    <row r="614" spans="2:20" s="1" customFormat="1" ht="12" customHeight="1">
      <c r="B614"/>
      <c r="C614"/>
      <c r="D614" s="6"/>
      <c r="E614" s="6"/>
      <c r="F614" s="6"/>
      <c r="G614"/>
      <c r="H614"/>
      <c r="I614"/>
      <c r="J614" s="11"/>
      <c r="K614"/>
      <c r="L614"/>
      <c r="M614" s="47"/>
      <c r="O614" s="37"/>
      <c r="T614" s="223"/>
    </row>
    <row r="615" spans="2:20" s="1" customFormat="1" ht="12" customHeight="1">
      <c r="B615"/>
      <c r="C615"/>
      <c r="D615" s="6"/>
      <c r="E615" s="6"/>
      <c r="F615" s="6"/>
      <c r="G615"/>
      <c r="H615"/>
      <c r="I615"/>
      <c r="J615" s="11"/>
      <c r="K615"/>
      <c r="L615"/>
      <c r="M615" s="47"/>
      <c r="O615" s="37"/>
      <c r="T615" s="223"/>
    </row>
    <row r="616" spans="2:20" s="1" customFormat="1" ht="12" customHeight="1">
      <c r="B616"/>
      <c r="C616"/>
      <c r="D616" s="6"/>
      <c r="E616" s="6"/>
      <c r="F616" s="6"/>
      <c r="G616"/>
      <c r="H616"/>
      <c r="I616"/>
      <c r="J616" s="11"/>
      <c r="K616"/>
      <c r="L616"/>
      <c r="M616" s="47"/>
      <c r="O616" s="37"/>
      <c r="T616" s="223"/>
    </row>
    <row r="617" spans="2:20" s="1" customFormat="1" ht="12" customHeight="1">
      <c r="B617"/>
      <c r="C617"/>
      <c r="D617" s="6"/>
      <c r="E617" s="6"/>
      <c r="F617" s="6"/>
      <c r="G617"/>
      <c r="H617"/>
      <c r="I617"/>
      <c r="J617" s="11"/>
      <c r="K617"/>
      <c r="L617"/>
      <c r="M617" s="47"/>
      <c r="O617" s="37"/>
      <c r="T617" s="223"/>
    </row>
    <row r="618" spans="2:20" s="1" customFormat="1" ht="12" customHeight="1">
      <c r="B618"/>
      <c r="C618"/>
      <c r="D618" s="6"/>
      <c r="E618" s="6"/>
      <c r="F618" s="6"/>
      <c r="G618"/>
      <c r="H618"/>
      <c r="I618"/>
      <c r="J618" s="11"/>
      <c r="K618"/>
      <c r="L618"/>
      <c r="M618" s="47"/>
      <c r="O618" s="37"/>
      <c r="T618" s="223"/>
    </row>
    <row r="619" spans="2:20" s="1" customFormat="1" ht="12" customHeight="1">
      <c r="B619"/>
      <c r="C619"/>
      <c r="D619" s="6"/>
      <c r="E619" s="6"/>
      <c r="F619" s="6"/>
      <c r="G619"/>
      <c r="H619"/>
      <c r="I619"/>
      <c r="J619" s="11"/>
      <c r="K619"/>
      <c r="L619"/>
      <c r="M619" s="47"/>
      <c r="O619" s="37"/>
      <c r="T619" s="223"/>
    </row>
    <row r="620" spans="2:20" s="1" customFormat="1" ht="12" customHeight="1">
      <c r="B620"/>
      <c r="C620"/>
      <c r="D620" s="6"/>
      <c r="E620" s="6"/>
      <c r="F620" s="6"/>
      <c r="G620"/>
      <c r="H620"/>
      <c r="I620"/>
      <c r="J620" s="11"/>
      <c r="K620"/>
      <c r="L620"/>
      <c r="M620" s="47"/>
      <c r="O620" s="37"/>
      <c r="T620" s="223"/>
    </row>
    <row r="621" spans="2:20" s="1" customFormat="1" ht="12" customHeight="1">
      <c r="B621"/>
      <c r="C621"/>
      <c r="D621" s="6"/>
      <c r="E621" s="6"/>
      <c r="F621" s="6"/>
      <c r="G621"/>
      <c r="H621"/>
      <c r="I621"/>
      <c r="J621" s="11"/>
      <c r="K621"/>
      <c r="L621"/>
      <c r="M621" s="47"/>
      <c r="O621" s="37"/>
      <c r="T621" s="223"/>
    </row>
    <row r="622" spans="2:20" s="1" customFormat="1" ht="12" customHeight="1">
      <c r="B622"/>
      <c r="C622"/>
      <c r="D622" s="6"/>
      <c r="E622" s="6"/>
      <c r="F622" s="6"/>
      <c r="G622"/>
      <c r="H622"/>
      <c r="I622"/>
      <c r="J622" s="11"/>
      <c r="K622"/>
      <c r="L622"/>
      <c r="M622" s="47"/>
      <c r="O622" s="37"/>
      <c r="T622" s="223"/>
    </row>
    <row r="623" spans="2:20" s="1" customFormat="1" ht="12" customHeight="1">
      <c r="B623"/>
      <c r="C623"/>
      <c r="D623" s="6"/>
      <c r="E623" s="6"/>
      <c r="F623" s="6"/>
      <c r="G623"/>
      <c r="H623"/>
      <c r="I623"/>
      <c r="J623" s="11"/>
      <c r="K623"/>
      <c r="L623"/>
      <c r="M623" s="47"/>
      <c r="O623" s="37"/>
      <c r="T623" s="223"/>
    </row>
    <row r="624" spans="2:20" s="1" customFormat="1" ht="12" customHeight="1">
      <c r="B624"/>
      <c r="C624"/>
      <c r="D624" s="6"/>
      <c r="E624" s="6"/>
      <c r="F624" s="6"/>
      <c r="G624"/>
      <c r="H624"/>
      <c r="I624"/>
      <c r="J624" s="11"/>
      <c r="K624"/>
      <c r="L624"/>
      <c r="M624" s="47"/>
      <c r="O624" s="37"/>
      <c r="T624" s="223"/>
    </row>
    <row r="625" spans="2:20" s="1" customFormat="1" ht="12" customHeight="1">
      <c r="B625"/>
      <c r="C625"/>
      <c r="D625" s="6"/>
      <c r="E625" s="6"/>
      <c r="F625" s="6"/>
      <c r="G625"/>
      <c r="H625"/>
      <c r="I625"/>
      <c r="J625" s="11"/>
      <c r="K625"/>
      <c r="L625"/>
      <c r="M625" s="47"/>
      <c r="O625" s="37"/>
      <c r="T625" s="223"/>
    </row>
    <row r="626" spans="2:20" s="1" customFormat="1" ht="12" customHeight="1">
      <c r="B626"/>
      <c r="C626"/>
      <c r="D626" s="6"/>
      <c r="E626" s="6"/>
      <c r="F626" s="6"/>
      <c r="G626"/>
      <c r="H626"/>
      <c r="I626"/>
      <c r="J626" s="11"/>
      <c r="K626"/>
      <c r="L626"/>
      <c r="M626" s="47"/>
      <c r="O626" s="37"/>
      <c r="T626" s="223"/>
    </row>
    <row r="627" spans="2:20" s="1" customFormat="1" ht="12" customHeight="1">
      <c r="B627"/>
      <c r="C627"/>
      <c r="D627" s="6"/>
      <c r="E627" s="6"/>
      <c r="F627" s="6"/>
      <c r="G627"/>
      <c r="H627"/>
      <c r="I627"/>
      <c r="J627" s="11"/>
      <c r="K627"/>
      <c r="L627"/>
      <c r="M627" s="47"/>
      <c r="O627" s="37"/>
      <c r="T627" s="223"/>
    </row>
    <row r="628" spans="2:20" s="1" customFormat="1" ht="12" customHeight="1">
      <c r="B628"/>
      <c r="C628"/>
      <c r="D628" s="6"/>
      <c r="E628" s="6"/>
      <c r="F628" s="6"/>
      <c r="G628"/>
      <c r="H628"/>
      <c r="I628"/>
      <c r="J628" s="11"/>
      <c r="K628"/>
      <c r="L628"/>
      <c r="M628" s="47"/>
      <c r="O628" s="37"/>
      <c r="T628" s="223"/>
    </row>
    <row r="629" spans="2:20" s="1" customFormat="1" ht="12" customHeight="1">
      <c r="B629"/>
      <c r="C629"/>
      <c r="D629" s="6"/>
      <c r="E629" s="6"/>
      <c r="F629" s="6"/>
      <c r="G629"/>
      <c r="H629"/>
      <c r="I629"/>
      <c r="J629" s="11"/>
      <c r="K629"/>
      <c r="L629"/>
      <c r="M629" s="47"/>
      <c r="O629" s="37"/>
      <c r="T629" s="223"/>
    </row>
    <row r="630" spans="2:20" s="1" customFormat="1" ht="12" customHeight="1">
      <c r="B630"/>
      <c r="C630"/>
      <c r="D630" s="6"/>
      <c r="E630" s="6"/>
      <c r="F630" s="6"/>
      <c r="G630"/>
      <c r="H630"/>
      <c r="I630"/>
      <c r="J630" s="11"/>
      <c r="K630"/>
      <c r="L630"/>
      <c r="M630" s="47"/>
      <c r="O630" s="37"/>
      <c r="T630" s="223"/>
    </row>
    <row r="631" spans="2:20" s="1" customFormat="1" ht="12" customHeight="1">
      <c r="B631"/>
      <c r="C631"/>
      <c r="D631" s="6"/>
      <c r="E631" s="6"/>
      <c r="F631" s="6"/>
      <c r="G631"/>
      <c r="H631"/>
      <c r="I631"/>
      <c r="J631" s="11"/>
      <c r="K631"/>
      <c r="L631"/>
      <c r="M631" s="47"/>
      <c r="O631" s="37"/>
      <c r="T631" s="223"/>
    </row>
    <row r="632" spans="2:20" s="1" customFormat="1" ht="12" customHeight="1">
      <c r="B632"/>
      <c r="C632"/>
      <c r="D632" s="6"/>
      <c r="E632" s="6"/>
      <c r="F632" s="6"/>
      <c r="G632"/>
      <c r="H632"/>
      <c r="I632"/>
      <c r="J632" s="11"/>
      <c r="K632"/>
      <c r="L632"/>
      <c r="M632" s="47"/>
      <c r="O632" s="37"/>
      <c r="T632" s="223"/>
    </row>
    <row r="633" spans="2:20" s="1" customFormat="1" ht="12" customHeight="1">
      <c r="B633"/>
      <c r="C633"/>
      <c r="D633" s="6"/>
      <c r="E633" s="6"/>
      <c r="F633" s="6"/>
      <c r="G633"/>
      <c r="H633"/>
      <c r="I633"/>
      <c r="J633" s="11"/>
      <c r="K633"/>
      <c r="L633"/>
      <c r="M633" s="47"/>
      <c r="O633" s="37"/>
      <c r="T633" s="223"/>
    </row>
    <row r="634" spans="2:20" s="1" customFormat="1" ht="12" customHeight="1">
      <c r="B634"/>
      <c r="C634"/>
      <c r="D634" s="6"/>
      <c r="E634" s="6"/>
      <c r="F634" s="6"/>
      <c r="G634"/>
      <c r="H634"/>
      <c r="I634"/>
      <c r="J634" s="11"/>
      <c r="K634"/>
      <c r="L634"/>
      <c r="M634" s="47"/>
      <c r="O634" s="37"/>
      <c r="T634" s="223"/>
    </row>
    <row r="635" spans="2:20" s="1" customFormat="1" ht="12" customHeight="1">
      <c r="B635"/>
      <c r="C635"/>
      <c r="D635" s="6"/>
      <c r="E635" s="6"/>
      <c r="F635" s="6"/>
      <c r="G635"/>
      <c r="H635"/>
      <c r="I635"/>
      <c r="J635" s="11"/>
      <c r="K635"/>
      <c r="L635"/>
      <c r="M635" s="47"/>
      <c r="O635" s="37"/>
      <c r="T635" s="223"/>
    </row>
    <row r="636" spans="2:20" s="1" customFormat="1" ht="12" customHeight="1">
      <c r="B636"/>
      <c r="C636"/>
      <c r="D636" s="6"/>
      <c r="E636" s="6"/>
      <c r="F636" s="6"/>
      <c r="G636"/>
      <c r="H636"/>
      <c r="I636"/>
      <c r="J636" s="11"/>
      <c r="K636"/>
      <c r="L636"/>
      <c r="M636" s="47"/>
      <c r="O636" s="37"/>
      <c r="T636" s="223"/>
    </row>
    <row r="637" spans="2:20" s="1" customFormat="1" ht="12" customHeight="1">
      <c r="B637"/>
      <c r="C637"/>
      <c r="D637" s="6"/>
      <c r="E637" s="6"/>
      <c r="F637" s="6"/>
      <c r="G637"/>
      <c r="H637"/>
      <c r="I637"/>
      <c r="J637" s="11"/>
      <c r="K637"/>
      <c r="L637"/>
      <c r="M637" s="47"/>
      <c r="O637" s="37"/>
      <c r="T637" s="223"/>
    </row>
    <row r="638" spans="2:20" s="1" customFormat="1" ht="12" customHeight="1">
      <c r="B638"/>
      <c r="C638"/>
      <c r="D638" s="6"/>
      <c r="E638" s="6"/>
      <c r="F638" s="6"/>
      <c r="G638"/>
      <c r="H638"/>
      <c r="I638"/>
      <c r="J638" s="11"/>
      <c r="K638"/>
      <c r="L638"/>
      <c r="M638" s="47"/>
      <c r="O638" s="37"/>
      <c r="T638" s="223"/>
    </row>
    <row r="639" spans="2:20" s="1" customFormat="1" ht="12" customHeight="1">
      <c r="B639"/>
      <c r="C639"/>
      <c r="D639" s="6"/>
      <c r="E639" s="6"/>
      <c r="F639" s="6"/>
      <c r="G639"/>
      <c r="H639"/>
      <c r="I639"/>
      <c r="J639" s="11"/>
      <c r="K639"/>
      <c r="L639"/>
      <c r="M639" s="47"/>
      <c r="O639" s="37"/>
      <c r="T639" s="223"/>
    </row>
    <row r="640" spans="2:20" s="1" customFormat="1" ht="12" customHeight="1">
      <c r="B640"/>
      <c r="C640"/>
      <c r="D640" s="6"/>
      <c r="E640" s="6"/>
      <c r="F640" s="6"/>
      <c r="G640"/>
      <c r="H640"/>
      <c r="I640"/>
      <c r="J640" s="11"/>
      <c r="K640"/>
      <c r="L640"/>
      <c r="M640" s="47"/>
      <c r="O640" s="37"/>
      <c r="T640" s="223"/>
    </row>
    <row r="641" spans="2:20" s="1" customFormat="1" ht="12" customHeight="1">
      <c r="B641"/>
      <c r="C641"/>
      <c r="D641" s="6"/>
      <c r="E641" s="6"/>
      <c r="F641" s="6"/>
      <c r="G641"/>
      <c r="H641"/>
      <c r="I641"/>
      <c r="J641" s="11"/>
      <c r="K641"/>
      <c r="L641"/>
      <c r="M641" s="47"/>
      <c r="O641" s="37"/>
      <c r="T641" s="223"/>
    </row>
    <row r="642" spans="2:20" s="1" customFormat="1" ht="12" customHeight="1">
      <c r="B642"/>
      <c r="C642"/>
      <c r="D642" s="6"/>
      <c r="E642" s="6"/>
      <c r="F642" s="6"/>
      <c r="G642"/>
      <c r="H642"/>
      <c r="I642"/>
      <c r="J642" s="11"/>
      <c r="K642"/>
      <c r="L642"/>
      <c r="M642" s="47"/>
      <c r="O642" s="37"/>
      <c r="T642" s="223"/>
    </row>
    <row r="643" spans="2:20" s="1" customFormat="1" ht="12" customHeight="1">
      <c r="B643"/>
      <c r="C643"/>
      <c r="D643" s="6"/>
      <c r="E643" s="6"/>
      <c r="F643" s="6"/>
      <c r="G643"/>
      <c r="H643"/>
      <c r="I643"/>
      <c r="J643" s="11"/>
      <c r="K643"/>
      <c r="L643"/>
      <c r="M643" s="47"/>
      <c r="O643" s="37"/>
      <c r="T643" s="223"/>
    </row>
    <row r="644" spans="2:20" s="1" customFormat="1" ht="12" customHeight="1">
      <c r="B644"/>
      <c r="C644"/>
      <c r="D644" s="6"/>
      <c r="E644" s="6"/>
      <c r="F644" s="6"/>
      <c r="G644"/>
      <c r="H644"/>
      <c r="I644"/>
      <c r="J644" s="11"/>
      <c r="K644"/>
      <c r="L644"/>
      <c r="M644" s="47"/>
      <c r="O644" s="37"/>
      <c r="T644" s="223"/>
    </row>
    <row r="645" spans="2:20" s="1" customFormat="1" ht="12" customHeight="1">
      <c r="B645"/>
      <c r="C645"/>
      <c r="D645" s="6"/>
      <c r="E645" s="6"/>
      <c r="F645" s="6"/>
      <c r="G645"/>
      <c r="H645"/>
      <c r="I645"/>
      <c r="J645" s="11"/>
      <c r="K645"/>
      <c r="L645"/>
      <c r="M645" s="47"/>
      <c r="O645" s="37"/>
      <c r="T645" s="223"/>
    </row>
    <row r="646" spans="2:20" s="1" customFormat="1" ht="12" customHeight="1">
      <c r="B646"/>
      <c r="C646"/>
      <c r="D646" s="6"/>
      <c r="E646" s="6"/>
      <c r="F646" s="6"/>
      <c r="G646"/>
      <c r="H646"/>
      <c r="I646"/>
      <c r="J646" s="11"/>
      <c r="K646"/>
      <c r="L646"/>
      <c r="M646" s="47"/>
      <c r="O646" s="37"/>
      <c r="T646" s="223"/>
    </row>
    <row r="647" spans="2:20" s="1" customFormat="1" ht="12" customHeight="1">
      <c r="B647"/>
      <c r="C647"/>
      <c r="D647" s="6"/>
      <c r="E647" s="6"/>
      <c r="F647" s="6"/>
      <c r="G647"/>
      <c r="H647"/>
      <c r="I647"/>
      <c r="J647" s="11"/>
      <c r="K647"/>
      <c r="L647"/>
      <c r="M647" s="47"/>
      <c r="O647" s="37"/>
      <c r="T647" s="223"/>
    </row>
    <row r="648" spans="2:20" s="1" customFormat="1" ht="12" customHeight="1">
      <c r="B648"/>
      <c r="C648"/>
      <c r="D648" s="6"/>
      <c r="E648" s="6"/>
      <c r="F648" s="6"/>
      <c r="G648"/>
      <c r="H648"/>
      <c r="I648"/>
      <c r="J648" s="11"/>
      <c r="K648"/>
      <c r="L648"/>
      <c r="M648" s="47"/>
      <c r="O648" s="37"/>
      <c r="T648" s="223"/>
    </row>
    <row r="649" spans="2:20" s="1" customFormat="1" ht="12" customHeight="1">
      <c r="B649"/>
      <c r="C649"/>
      <c r="D649" s="6"/>
      <c r="E649" s="6"/>
      <c r="F649" s="6"/>
      <c r="G649"/>
      <c r="H649"/>
      <c r="I649"/>
      <c r="J649" s="11"/>
      <c r="K649"/>
      <c r="L649"/>
      <c r="M649" s="47"/>
      <c r="O649" s="37"/>
      <c r="T649" s="223"/>
    </row>
    <row r="650" spans="2:20" s="1" customFormat="1" ht="12" customHeight="1">
      <c r="B650"/>
      <c r="C650"/>
      <c r="D650" s="6"/>
      <c r="E650" s="6"/>
      <c r="F650" s="6"/>
      <c r="G650"/>
      <c r="H650"/>
      <c r="I650"/>
      <c r="J650" s="11"/>
      <c r="K650"/>
      <c r="L650"/>
      <c r="M650" s="47"/>
      <c r="O650" s="37"/>
      <c r="T650" s="223"/>
    </row>
    <row r="651" spans="2:20" s="1" customFormat="1" ht="12" customHeight="1">
      <c r="B651"/>
      <c r="C651"/>
      <c r="D651" s="6"/>
      <c r="E651" s="6"/>
      <c r="F651" s="6"/>
      <c r="G651"/>
      <c r="H651"/>
      <c r="I651"/>
      <c r="J651" s="11"/>
      <c r="K651"/>
      <c r="L651"/>
      <c r="M651" s="47"/>
      <c r="O651" s="37"/>
      <c r="T651" s="223"/>
    </row>
    <row r="652" spans="2:20" s="1" customFormat="1" ht="12" customHeight="1">
      <c r="B652"/>
      <c r="C652"/>
      <c r="D652" s="6"/>
      <c r="E652" s="6"/>
      <c r="F652" s="6"/>
      <c r="G652"/>
      <c r="H652"/>
      <c r="I652"/>
      <c r="J652" s="11"/>
      <c r="K652"/>
      <c r="L652"/>
      <c r="M652" s="47"/>
      <c r="O652" s="37"/>
      <c r="T652" s="223"/>
    </row>
    <row r="653" spans="2:20" s="1" customFormat="1" ht="12" customHeight="1">
      <c r="B653"/>
      <c r="C653"/>
      <c r="D653" s="6"/>
      <c r="E653" s="6"/>
      <c r="F653" s="6"/>
      <c r="G653"/>
      <c r="H653"/>
      <c r="I653"/>
      <c r="J653" s="11"/>
      <c r="K653"/>
      <c r="L653"/>
      <c r="M653" s="47"/>
      <c r="O653" s="37"/>
      <c r="T653" s="223"/>
    </row>
    <row r="654" spans="2:20" s="1" customFormat="1" ht="12" customHeight="1">
      <c r="B654"/>
      <c r="C654"/>
      <c r="D654" s="6"/>
      <c r="E654" s="6"/>
      <c r="F654" s="6"/>
      <c r="G654"/>
      <c r="H654"/>
      <c r="I654"/>
      <c r="J654" s="11"/>
      <c r="K654"/>
      <c r="L654"/>
      <c r="M654" s="47"/>
      <c r="O654" s="37"/>
      <c r="T654" s="223"/>
    </row>
    <row r="655" spans="2:20" s="1" customFormat="1" ht="12" customHeight="1">
      <c r="B655"/>
      <c r="C655"/>
      <c r="D655" s="6"/>
      <c r="E655" s="6"/>
      <c r="F655" s="6"/>
      <c r="G655"/>
      <c r="H655"/>
      <c r="I655"/>
      <c r="J655" s="11"/>
      <c r="K655"/>
      <c r="L655"/>
      <c r="M655" s="47"/>
      <c r="O655" s="37"/>
      <c r="T655" s="223"/>
    </row>
    <row r="656" spans="2:20" s="1" customFormat="1" ht="12" customHeight="1">
      <c r="B656"/>
      <c r="C656"/>
      <c r="D656" s="6"/>
      <c r="E656" s="6"/>
      <c r="F656" s="6"/>
      <c r="G656"/>
      <c r="H656"/>
      <c r="I656"/>
      <c r="J656" s="11"/>
      <c r="K656"/>
      <c r="L656"/>
      <c r="M656" s="47"/>
      <c r="O656" s="37"/>
      <c r="T656" s="223"/>
    </row>
    <row r="657" spans="2:20" s="1" customFormat="1" ht="12" customHeight="1">
      <c r="B657"/>
      <c r="C657"/>
      <c r="D657" s="6"/>
      <c r="E657" s="6"/>
      <c r="F657" s="6"/>
      <c r="G657"/>
      <c r="H657"/>
      <c r="I657"/>
      <c r="J657" s="11"/>
      <c r="K657"/>
      <c r="L657"/>
      <c r="M657" s="47"/>
      <c r="O657" s="37"/>
      <c r="T657" s="223"/>
    </row>
    <row r="658" spans="2:20" s="1" customFormat="1" ht="12" customHeight="1">
      <c r="B658"/>
      <c r="C658"/>
      <c r="D658" s="6"/>
      <c r="E658" s="6"/>
      <c r="F658" s="6"/>
      <c r="G658"/>
      <c r="H658"/>
      <c r="I658"/>
      <c r="J658" s="11"/>
      <c r="K658"/>
      <c r="L658"/>
      <c r="M658" s="47"/>
      <c r="O658" s="37"/>
      <c r="T658" s="223"/>
    </row>
    <row r="659" spans="2:20" s="1" customFormat="1" ht="12" customHeight="1">
      <c r="B659"/>
      <c r="C659"/>
      <c r="D659" s="6"/>
      <c r="E659" s="6"/>
      <c r="F659" s="6"/>
      <c r="G659"/>
      <c r="H659"/>
      <c r="I659"/>
      <c r="J659" s="11"/>
      <c r="K659"/>
      <c r="L659"/>
      <c r="M659" s="47"/>
      <c r="O659" s="37"/>
      <c r="T659" s="223"/>
    </row>
    <row r="660" spans="2:20" s="1" customFormat="1" ht="12" customHeight="1">
      <c r="B660"/>
      <c r="C660"/>
      <c r="D660" s="6"/>
      <c r="E660" s="6"/>
      <c r="F660" s="6"/>
      <c r="G660"/>
      <c r="H660"/>
      <c r="I660"/>
      <c r="J660" s="11"/>
      <c r="K660"/>
      <c r="L660"/>
      <c r="M660" s="47"/>
      <c r="O660" s="37"/>
      <c r="T660" s="223"/>
    </row>
    <row r="661" spans="2:20" s="1" customFormat="1" ht="12" customHeight="1">
      <c r="B661"/>
      <c r="C661"/>
      <c r="D661" s="6"/>
      <c r="E661" s="6"/>
      <c r="F661" s="6"/>
      <c r="G661"/>
      <c r="H661"/>
      <c r="I661"/>
      <c r="J661" s="11"/>
      <c r="K661"/>
      <c r="L661"/>
      <c r="M661" s="47"/>
      <c r="O661" s="37"/>
      <c r="T661" s="223"/>
    </row>
    <row r="662" spans="2:20" s="1" customFormat="1" ht="12" customHeight="1">
      <c r="B662"/>
      <c r="C662"/>
      <c r="D662" s="6"/>
      <c r="E662" s="6"/>
      <c r="F662" s="6"/>
      <c r="G662"/>
      <c r="H662"/>
      <c r="I662"/>
      <c r="J662" s="11"/>
      <c r="K662"/>
      <c r="L662"/>
      <c r="M662" s="47"/>
      <c r="O662" s="37"/>
      <c r="T662" s="223"/>
    </row>
    <row r="663" spans="2:20" s="1" customFormat="1" ht="12" customHeight="1">
      <c r="B663"/>
      <c r="C663"/>
      <c r="D663" s="6"/>
      <c r="E663" s="6"/>
      <c r="F663" s="6"/>
      <c r="G663"/>
      <c r="H663"/>
      <c r="I663"/>
      <c r="J663" s="11"/>
      <c r="K663"/>
      <c r="L663"/>
      <c r="M663" s="47"/>
      <c r="O663" s="37"/>
      <c r="T663" s="223"/>
    </row>
    <row r="664" spans="2:20" s="1" customFormat="1" ht="12" customHeight="1">
      <c r="B664"/>
      <c r="C664"/>
      <c r="D664" s="6"/>
      <c r="E664" s="6"/>
      <c r="F664" s="6"/>
      <c r="G664"/>
      <c r="H664"/>
      <c r="I664"/>
      <c r="J664" s="11"/>
      <c r="K664"/>
      <c r="L664"/>
      <c r="M664" s="47"/>
      <c r="O664" s="37"/>
      <c r="T664" s="223"/>
    </row>
    <row r="665" spans="2:20" s="1" customFormat="1" ht="12" customHeight="1">
      <c r="B665"/>
      <c r="C665"/>
      <c r="D665" s="6"/>
      <c r="E665" s="6"/>
      <c r="F665" s="6"/>
      <c r="G665"/>
      <c r="H665"/>
      <c r="I665"/>
      <c r="J665" s="11"/>
      <c r="K665"/>
      <c r="L665"/>
      <c r="M665" s="47"/>
      <c r="O665" s="37"/>
      <c r="T665" s="223"/>
    </row>
    <row r="666" spans="2:20" s="1" customFormat="1" ht="12" customHeight="1">
      <c r="B666"/>
      <c r="C666"/>
      <c r="D666" s="6"/>
      <c r="E666" s="6"/>
      <c r="F666" s="6"/>
      <c r="G666"/>
      <c r="H666"/>
      <c r="I666"/>
      <c r="J666" s="11"/>
      <c r="K666"/>
      <c r="L666"/>
      <c r="M666" s="47"/>
      <c r="O666" s="37"/>
      <c r="T666" s="223"/>
    </row>
    <row r="667" spans="2:20" s="1" customFormat="1" ht="12" customHeight="1">
      <c r="B667"/>
      <c r="C667"/>
      <c r="D667" s="6"/>
      <c r="E667" s="6"/>
      <c r="F667" s="6"/>
      <c r="G667"/>
      <c r="H667"/>
      <c r="I667"/>
      <c r="J667" s="11"/>
      <c r="K667"/>
      <c r="L667"/>
      <c r="M667" s="47"/>
      <c r="O667" s="37"/>
      <c r="T667" s="223"/>
    </row>
    <row r="668" spans="2:20" s="1" customFormat="1" ht="12" customHeight="1">
      <c r="B668"/>
      <c r="C668"/>
      <c r="D668" s="6"/>
      <c r="E668" s="6"/>
      <c r="F668" s="6"/>
      <c r="G668"/>
      <c r="H668"/>
      <c r="I668"/>
      <c r="J668" s="11"/>
      <c r="K668"/>
      <c r="L668"/>
      <c r="M668" s="47"/>
      <c r="O668" s="37"/>
      <c r="T668" s="223"/>
    </row>
    <row r="669" spans="2:20" s="1" customFormat="1" ht="12" customHeight="1">
      <c r="B669"/>
      <c r="C669"/>
      <c r="D669" s="6"/>
      <c r="E669" s="6"/>
      <c r="F669" s="6"/>
      <c r="G669"/>
      <c r="H669"/>
      <c r="I669"/>
      <c r="J669" s="11"/>
      <c r="K669"/>
      <c r="L669"/>
      <c r="M669" s="47"/>
      <c r="O669" s="37"/>
      <c r="T669" s="223"/>
    </row>
    <row r="670" spans="2:20" s="1" customFormat="1" ht="12" customHeight="1">
      <c r="B670"/>
      <c r="C670"/>
      <c r="D670" s="6"/>
      <c r="E670" s="6"/>
      <c r="F670" s="6"/>
      <c r="G670"/>
      <c r="H670"/>
      <c r="I670"/>
      <c r="J670" s="11"/>
      <c r="K670"/>
      <c r="L670"/>
      <c r="M670" s="47"/>
      <c r="O670" s="37"/>
      <c r="T670" s="223"/>
    </row>
    <row r="671" spans="2:20" s="1" customFormat="1" ht="12" customHeight="1">
      <c r="B671"/>
      <c r="C671"/>
      <c r="D671" s="6"/>
      <c r="E671" s="6"/>
      <c r="F671" s="6"/>
      <c r="G671"/>
      <c r="H671"/>
      <c r="I671"/>
      <c r="J671" s="11"/>
      <c r="K671"/>
      <c r="L671"/>
      <c r="M671" s="47"/>
      <c r="O671" s="37"/>
      <c r="T671" s="223"/>
    </row>
    <row r="672" spans="2:20" s="1" customFormat="1" ht="12" customHeight="1">
      <c r="B672"/>
      <c r="C672"/>
      <c r="D672" s="6"/>
      <c r="E672" s="6"/>
      <c r="F672" s="6"/>
      <c r="G672"/>
      <c r="H672"/>
      <c r="I672"/>
      <c r="J672" s="11"/>
      <c r="K672"/>
      <c r="L672"/>
      <c r="M672" s="47"/>
      <c r="O672" s="37"/>
      <c r="T672" s="223"/>
    </row>
    <row r="673" spans="2:20" s="1" customFormat="1" ht="12" customHeight="1">
      <c r="B673"/>
      <c r="C673"/>
      <c r="D673" s="6"/>
      <c r="E673" s="6"/>
      <c r="F673" s="6"/>
      <c r="G673"/>
      <c r="H673"/>
      <c r="I673"/>
      <c r="J673" s="11"/>
      <c r="K673"/>
      <c r="L673"/>
      <c r="M673" s="47"/>
      <c r="O673" s="37"/>
      <c r="T673" s="223"/>
    </row>
    <row r="674" spans="2:20" s="1" customFormat="1" ht="12" customHeight="1">
      <c r="B674"/>
      <c r="C674"/>
      <c r="D674" s="6"/>
      <c r="E674" s="6"/>
      <c r="F674" s="6"/>
      <c r="G674"/>
      <c r="H674"/>
      <c r="I674"/>
      <c r="J674" s="11"/>
      <c r="K674"/>
      <c r="L674"/>
      <c r="M674" s="47"/>
      <c r="O674" s="37"/>
      <c r="T674" s="223"/>
    </row>
    <row r="675" spans="2:20" s="1" customFormat="1" ht="12" customHeight="1">
      <c r="B675"/>
      <c r="C675"/>
      <c r="D675" s="6"/>
      <c r="E675" s="6"/>
      <c r="F675" s="6"/>
      <c r="G675"/>
      <c r="H675"/>
      <c r="I675"/>
      <c r="J675" s="11"/>
      <c r="K675"/>
      <c r="L675"/>
      <c r="M675" s="47"/>
      <c r="O675" s="37"/>
      <c r="T675" s="223"/>
    </row>
    <row r="676" spans="2:20" s="1" customFormat="1" ht="12" customHeight="1">
      <c r="B676"/>
      <c r="C676"/>
      <c r="D676" s="6"/>
      <c r="E676" s="6"/>
      <c r="F676" s="6"/>
      <c r="G676"/>
      <c r="H676"/>
      <c r="I676"/>
      <c r="J676" s="11"/>
      <c r="K676"/>
      <c r="L676"/>
      <c r="M676" s="47"/>
      <c r="O676" s="37"/>
      <c r="T676" s="223"/>
    </row>
    <row r="677" spans="2:20" s="1" customFormat="1" ht="12" customHeight="1">
      <c r="B677"/>
      <c r="C677"/>
      <c r="D677" s="6"/>
      <c r="E677" s="6"/>
      <c r="F677" s="6"/>
      <c r="G677"/>
      <c r="H677"/>
      <c r="I677"/>
      <c r="J677" s="11"/>
      <c r="K677"/>
      <c r="L677"/>
      <c r="M677" s="47"/>
      <c r="O677" s="37"/>
      <c r="T677" s="223"/>
    </row>
    <row r="678" spans="2:20" s="1" customFormat="1" ht="12" customHeight="1">
      <c r="B678"/>
      <c r="C678"/>
      <c r="D678" s="6"/>
      <c r="E678" s="6"/>
      <c r="F678" s="6"/>
      <c r="G678"/>
      <c r="H678"/>
      <c r="I678"/>
      <c r="J678" s="11"/>
      <c r="K678"/>
      <c r="L678"/>
      <c r="M678" s="47"/>
      <c r="O678" s="37"/>
      <c r="T678" s="223"/>
    </row>
    <row r="679" spans="2:20" s="1" customFormat="1" ht="12" customHeight="1">
      <c r="B679"/>
      <c r="C679"/>
      <c r="D679" s="6"/>
      <c r="E679" s="6"/>
      <c r="F679" s="6"/>
      <c r="G679"/>
      <c r="H679"/>
      <c r="I679"/>
      <c r="J679" s="11"/>
      <c r="K679"/>
      <c r="L679"/>
      <c r="M679" s="47"/>
      <c r="O679" s="37"/>
      <c r="T679" s="223"/>
    </row>
    <row r="680" spans="2:20" s="1" customFormat="1" ht="12" customHeight="1">
      <c r="B680"/>
      <c r="C680"/>
      <c r="D680" s="6"/>
      <c r="E680" s="6"/>
      <c r="F680" s="6"/>
      <c r="G680"/>
      <c r="H680"/>
      <c r="I680"/>
      <c r="J680" s="11"/>
      <c r="K680"/>
      <c r="L680"/>
      <c r="M680" s="47"/>
      <c r="O680" s="37"/>
      <c r="T680" s="223"/>
    </row>
    <row r="681" spans="2:20" s="1" customFormat="1" ht="12" customHeight="1">
      <c r="B681"/>
      <c r="C681"/>
      <c r="D681" s="6"/>
      <c r="E681" s="6"/>
      <c r="F681" s="6"/>
      <c r="G681"/>
      <c r="H681"/>
      <c r="I681"/>
      <c r="J681" s="11"/>
      <c r="K681"/>
      <c r="L681"/>
      <c r="M681" s="47"/>
      <c r="O681" s="37"/>
      <c r="T681" s="223"/>
    </row>
    <row r="682" spans="2:20" s="1" customFormat="1" ht="12" customHeight="1">
      <c r="B682"/>
      <c r="C682"/>
      <c r="D682" s="6"/>
      <c r="E682" s="6"/>
      <c r="F682" s="6"/>
      <c r="G682"/>
      <c r="H682"/>
      <c r="I682"/>
      <c r="J682" s="11"/>
      <c r="K682"/>
      <c r="L682"/>
      <c r="M682" s="47"/>
      <c r="O682" s="37"/>
      <c r="T682" s="223"/>
    </row>
    <row r="683" spans="2:20" s="1" customFormat="1" ht="12" customHeight="1">
      <c r="B683"/>
      <c r="C683"/>
      <c r="D683" s="6"/>
      <c r="E683" s="6"/>
      <c r="F683" s="6"/>
      <c r="G683"/>
      <c r="H683"/>
      <c r="I683"/>
      <c r="J683" s="11"/>
      <c r="K683"/>
      <c r="L683"/>
      <c r="M683" s="47"/>
      <c r="O683" s="37"/>
      <c r="T683" s="223"/>
    </row>
    <row r="684" spans="2:20" s="1" customFormat="1" ht="12" customHeight="1">
      <c r="B684"/>
      <c r="C684"/>
      <c r="D684" s="6"/>
      <c r="E684" s="6"/>
      <c r="F684" s="6"/>
      <c r="G684"/>
      <c r="H684"/>
      <c r="I684"/>
      <c r="J684" s="11"/>
      <c r="K684"/>
      <c r="L684"/>
      <c r="M684" s="47"/>
      <c r="O684" s="37"/>
      <c r="T684" s="223"/>
    </row>
    <row r="685" spans="2:20" s="1" customFormat="1" ht="12" customHeight="1">
      <c r="B685"/>
      <c r="C685"/>
      <c r="D685" s="6"/>
      <c r="E685" s="6"/>
      <c r="F685" s="6"/>
      <c r="G685"/>
      <c r="H685"/>
      <c r="I685"/>
      <c r="J685" s="11"/>
      <c r="K685"/>
      <c r="L685"/>
      <c r="M685" s="47"/>
      <c r="O685" s="37"/>
      <c r="T685" s="223"/>
    </row>
    <row r="686" spans="2:20" s="1" customFormat="1" ht="12" customHeight="1">
      <c r="B686"/>
      <c r="C686"/>
      <c r="D686" s="6"/>
      <c r="E686" s="6"/>
      <c r="F686" s="6"/>
      <c r="G686"/>
      <c r="H686"/>
      <c r="I686"/>
      <c r="J686" s="11"/>
      <c r="K686"/>
      <c r="L686"/>
      <c r="M686" s="47"/>
      <c r="O686" s="37"/>
      <c r="T686" s="223"/>
    </row>
    <row r="687" spans="2:20" s="1" customFormat="1" ht="12" customHeight="1">
      <c r="B687"/>
      <c r="C687"/>
      <c r="D687" s="6"/>
      <c r="E687" s="6"/>
      <c r="F687" s="6"/>
      <c r="G687"/>
      <c r="H687"/>
      <c r="I687"/>
      <c r="J687" s="11"/>
      <c r="K687"/>
      <c r="L687"/>
      <c r="M687" s="47"/>
      <c r="O687" s="37"/>
      <c r="T687" s="223"/>
    </row>
    <row r="688" spans="2:20" s="1" customFormat="1" ht="12" customHeight="1">
      <c r="B688"/>
      <c r="C688"/>
      <c r="D688" s="6"/>
      <c r="E688" s="6"/>
      <c r="F688" s="6"/>
      <c r="G688"/>
      <c r="H688"/>
      <c r="I688"/>
      <c r="J688" s="11"/>
      <c r="K688"/>
      <c r="L688"/>
      <c r="M688" s="47"/>
      <c r="O688" s="37"/>
      <c r="T688" s="223"/>
    </row>
    <row r="689" spans="2:20" s="1" customFormat="1" ht="12" customHeight="1">
      <c r="B689"/>
      <c r="C689"/>
      <c r="D689" s="6"/>
      <c r="E689" s="6"/>
      <c r="F689" s="6"/>
      <c r="G689"/>
      <c r="H689"/>
      <c r="I689"/>
      <c r="J689" s="11"/>
      <c r="K689"/>
      <c r="L689"/>
      <c r="M689" s="47"/>
      <c r="O689" s="37"/>
      <c r="T689" s="223"/>
    </row>
    <row r="690" spans="2:20" s="1" customFormat="1" ht="12" customHeight="1">
      <c r="B690"/>
      <c r="C690"/>
      <c r="D690" s="6"/>
      <c r="E690" s="6"/>
      <c r="F690" s="6"/>
      <c r="G690"/>
      <c r="H690"/>
      <c r="I690"/>
      <c r="J690" s="11"/>
      <c r="K690"/>
      <c r="L690"/>
      <c r="M690" s="47"/>
      <c r="O690" s="37"/>
      <c r="T690" s="223"/>
    </row>
    <row r="691" spans="2:20" s="1" customFormat="1" ht="12" customHeight="1">
      <c r="B691"/>
      <c r="C691"/>
      <c r="D691" s="6"/>
      <c r="E691" s="6"/>
      <c r="F691" s="6"/>
      <c r="G691"/>
      <c r="H691"/>
      <c r="I691"/>
      <c r="J691" s="11"/>
      <c r="K691"/>
      <c r="L691"/>
      <c r="M691" s="47"/>
      <c r="O691" s="37"/>
      <c r="T691" s="223"/>
    </row>
    <row r="692" spans="2:20" s="1" customFormat="1" ht="12" customHeight="1">
      <c r="B692"/>
      <c r="C692"/>
      <c r="D692" s="6"/>
      <c r="E692" s="6"/>
      <c r="F692" s="6"/>
      <c r="G692"/>
      <c r="H692"/>
      <c r="I692"/>
      <c r="J692" s="11"/>
      <c r="K692"/>
      <c r="L692"/>
      <c r="M692" s="47"/>
      <c r="O692" s="37"/>
      <c r="T692" s="223"/>
    </row>
    <row r="693" spans="2:20" s="1" customFormat="1" ht="12" customHeight="1">
      <c r="B693"/>
      <c r="C693"/>
      <c r="D693" s="6"/>
      <c r="E693" s="6"/>
      <c r="F693" s="6"/>
      <c r="G693"/>
      <c r="H693"/>
      <c r="I693"/>
      <c r="J693" s="11"/>
      <c r="K693"/>
      <c r="L693"/>
      <c r="M693" s="47"/>
      <c r="O693" s="37"/>
      <c r="T693" s="223"/>
    </row>
    <row r="694" spans="2:20" s="1" customFormat="1" ht="12" customHeight="1">
      <c r="B694"/>
      <c r="C694"/>
      <c r="D694" s="6"/>
      <c r="E694" s="6"/>
      <c r="F694" s="6"/>
      <c r="G694"/>
      <c r="H694"/>
      <c r="I694"/>
      <c r="J694" s="11"/>
      <c r="K694"/>
      <c r="L694"/>
      <c r="M694" s="47"/>
      <c r="O694" s="37"/>
      <c r="T694" s="223"/>
    </row>
    <row r="695" spans="2:20" s="1" customFormat="1" ht="12" customHeight="1">
      <c r="B695"/>
      <c r="C695"/>
      <c r="D695" s="6"/>
      <c r="E695" s="6"/>
      <c r="F695" s="6"/>
      <c r="G695"/>
      <c r="H695"/>
      <c r="I695"/>
      <c r="J695" s="11"/>
      <c r="K695"/>
      <c r="L695"/>
      <c r="M695" s="47"/>
      <c r="O695" s="37"/>
      <c r="T695" s="223"/>
    </row>
    <row r="696" spans="2:20" s="1" customFormat="1" ht="12" customHeight="1">
      <c r="B696"/>
      <c r="C696"/>
      <c r="D696" s="6"/>
      <c r="E696" s="6"/>
      <c r="F696" s="6"/>
      <c r="G696"/>
      <c r="H696"/>
      <c r="I696"/>
      <c r="J696" s="11"/>
      <c r="K696"/>
      <c r="L696"/>
      <c r="M696" s="47"/>
      <c r="O696" s="37"/>
      <c r="T696" s="223"/>
    </row>
    <row r="697" spans="2:20" s="1" customFormat="1" ht="12" customHeight="1">
      <c r="B697"/>
      <c r="C697"/>
      <c r="D697" s="6"/>
      <c r="E697" s="6"/>
      <c r="F697" s="6"/>
      <c r="G697"/>
      <c r="H697"/>
      <c r="I697"/>
      <c r="J697" s="11"/>
      <c r="K697"/>
      <c r="L697"/>
      <c r="M697" s="47"/>
      <c r="O697" s="37"/>
      <c r="T697" s="223"/>
    </row>
    <row r="698" spans="2:20" s="1" customFormat="1" ht="12" customHeight="1">
      <c r="B698"/>
      <c r="C698"/>
      <c r="D698" s="6"/>
      <c r="E698" s="6"/>
      <c r="F698" s="6"/>
      <c r="G698"/>
      <c r="H698"/>
      <c r="I698"/>
      <c r="J698" s="11"/>
      <c r="K698"/>
      <c r="L698"/>
      <c r="M698" s="47"/>
      <c r="O698" s="37"/>
      <c r="T698" s="223"/>
    </row>
    <row r="699" spans="2:20" s="1" customFormat="1" ht="12" customHeight="1">
      <c r="B699"/>
      <c r="C699"/>
      <c r="D699" s="6"/>
      <c r="E699" s="6"/>
      <c r="F699" s="6"/>
      <c r="G699"/>
      <c r="H699"/>
      <c r="I699"/>
      <c r="J699" s="11"/>
      <c r="K699"/>
      <c r="L699"/>
      <c r="M699" s="47"/>
      <c r="O699" s="37"/>
      <c r="T699" s="223"/>
    </row>
    <row r="700" spans="2:20" s="1" customFormat="1" ht="12" customHeight="1">
      <c r="B700"/>
      <c r="C700"/>
      <c r="D700" s="6"/>
      <c r="E700" s="6"/>
      <c r="F700" s="6"/>
      <c r="G700"/>
      <c r="H700"/>
      <c r="I700"/>
      <c r="J700" s="11"/>
      <c r="K700"/>
      <c r="L700"/>
      <c r="M700" s="47"/>
      <c r="O700" s="37"/>
      <c r="T700" s="223"/>
    </row>
    <row r="701" spans="2:20" s="1" customFormat="1" ht="12" customHeight="1">
      <c r="B701"/>
      <c r="C701"/>
      <c r="D701" s="6"/>
      <c r="E701" s="6"/>
      <c r="F701" s="6"/>
      <c r="G701"/>
      <c r="H701"/>
      <c r="I701"/>
      <c r="J701" s="11"/>
      <c r="K701"/>
      <c r="L701"/>
      <c r="M701" s="47"/>
      <c r="O701" s="37"/>
      <c r="T701" s="223"/>
    </row>
    <row r="702" spans="2:20" s="1" customFormat="1" ht="12" customHeight="1">
      <c r="B702"/>
      <c r="C702"/>
      <c r="D702" s="6"/>
      <c r="E702" s="6"/>
      <c r="F702" s="6"/>
      <c r="G702"/>
      <c r="H702"/>
      <c r="I702"/>
      <c r="J702" s="11"/>
      <c r="K702"/>
      <c r="L702"/>
      <c r="M702" s="47"/>
      <c r="O702" s="37"/>
      <c r="T702" s="223"/>
    </row>
    <row r="703" spans="2:20" s="1" customFormat="1" ht="12" customHeight="1">
      <c r="B703"/>
      <c r="C703"/>
      <c r="D703" s="6"/>
      <c r="E703" s="6"/>
      <c r="F703" s="6"/>
      <c r="G703"/>
      <c r="H703"/>
      <c r="I703"/>
      <c r="J703" s="11"/>
      <c r="K703"/>
      <c r="L703"/>
      <c r="M703" s="47"/>
      <c r="O703" s="37"/>
      <c r="T703" s="223"/>
    </row>
    <row r="704" spans="2:20" s="1" customFormat="1" ht="12" customHeight="1">
      <c r="B704"/>
      <c r="C704"/>
      <c r="D704" s="6"/>
      <c r="E704" s="6"/>
      <c r="F704" s="6"/>
      <c r="G704"/>
      <c r="H704"/>
      <c r="I704"/>
      <c r="J704" s="11"/>
      <c r="K704"/>
      <c r="L704"/>
      <c r="M704" s="47"/>
      <c r="O704" s="37"/>
      <c r="T704" s="223"/>
    </row>
    <row r="705" spans="2:20" s="1" customFormat="1" ht="12" customHeight="1">
      <c r="B705"/>
      <c r="C705"/>
      <c r="D705" s="6"/>
      <c r="E705" s="6"/>
      <c r="F705" s="6"/>
      <c r="G705"/>
      <c r="H705"/>
      <c r="I705"/>
      <c r="J705" s="11"/>
      <c r="K705"/>
      <c r="L705"/>
      <c r="M705" s="47"/>
      <c r="O705" s="37"/>
      <c r="T705" s="223"/>
    </row>
    <row r="706" spans="2:20" s="1" customFormat="1" ht="12" customHeight="1">
      <c r="B706"/>
      <c r="C706"/>
      <c r="D706" s="6"/>
      <c r="E706" s="6"/>
      <c r="F706" s="6"/>
      <c r="G706"/>
      <c r="H706"/>
      <c r="I706"/>
      <c r="J706" s="11"/>
      <c r="K706"/>
      <c r="L706"/>
      <c r="M706" s="47"/>
      <c r="O706" s="37"/>
      <c r="T706" s="223"/>
    </row>
    <row r="707" spans="2:20" s="1" customFormat="1" ht="12" customHeight="1">
      <c r="B707"/>
      <c r="C707"/>
      <c r="D707" s="6"/>
      <c r="E707" s="6"/>
      <c r="F707" s="6"/>
      <c r="G707"/>
      <c r="H707"/>
      <c r="I707"/>
      <c r="J707" s="11"/>
      <c r="K707"/>
      <c r="L707"/>
      <c r="M707" s="47"/>
      <c r="O707" s="37"/>
      <c r="T707" s="223"/>
    </row>
    <row r="708" spans="2:20" s="1" customFormat="1" ht="12" customHeight="1">
      <c r="B708"/>
      <c r="C708"/>
      <c r="D708" s="6"/>
      <c r="E708" s="6"/>
      <c r="F708" s="6"/>
      <c r="G708"/>
      <c r="H708"/>
      <c r="I708"/>
      <c r="J708" s="11"/>
      <c r="K708"/>
      <c r="L708"/>
      <c r="M708" s="47"/>
      <c r="O708" s="37"/>
      <c r="T708" s="223"/>
    </row>
    <row r="709" spans="2:20" s="1" customFormat="1" ht="12" customHeight="1">
      <c r="B709"/>
      <c r="C709"/>
      <c r="D709" s="6"/>
      <c r="E709" s="6"/>
      <c r="F709" s="6"/>
      <c r="G709"/>
      <c r="H709"/>
      <c r="I709"/>
      <c r="J709" s="11"/>
      <c r="K709"/>
      <c r="L709"/>
      <c r="M709" s="47"/>
      <c r="O709" s="37"/>
      <c r="T709" s="223"/>
    </row>
    <row r="710" spans="2:20" s="1" customFormat="1" ht="12" customHeight="1">
      <c r="B710"/>
      <c r="C710"/>
      <c r="D710" s="6"/>
      <c r="E710" s="6"/>
      <c r="F710" s="6"/>
      <c r="G710"/>
      <c r="H710"/>
      <c r="I710"/>
      <c r="J710" s="11"/>
      <c r="K710"/>
      <c r="L710"/>
      <c r="M710" s="47"/>
      <c r="O710" s="37"/>
      <c r="T710" s="223"/>
    </row>
    <row r="711" spans="2:20" s="1" customFormat="1" ht="12" customHeight="1">
      <c r="B711"/>
      <c r="C711"/>
      <c r="D711" s="6"/>
      <c r="E711" s="6"/>
      <c r="F711" s="6"/>
      <c r="G711"/>
      <c r="H711"/>
      <c r="I711"/>
      <c r="J711" s="11"/>
      <c r="K711"/>
      <c r="L711"/>
      <c r="M711" s="47"/>
      <c r="O711" s="37"/>
      <c r="T711" s="223"/>
    </row>
    <row r="712" spans="2:20" s="1" customFormat="1" ht="12" customHeight="1">
      <c r="B712"/>
      <c r="C712"/>
      <c r="D712" s="6"/>
      <c r="E712" s="6"/>
      <c r="F712" s="6"/>
      <c r="G712"/>
      <c r="H712"/>
      <c r="I712"/>
      <c r="J712" s="11"/>
      <c r="K712"/>
      <c r="L712"/>
      <c r="M712" s="47"/>
      <c r="O712" s="37"/>
      <c r="T712" s="223"/>
    </row>
    <row r="713" spans="2:20" s="1" customFormat="1" ht="12" customHeight="1">
      <c r="B713"/>
      <c r="C713"/>
      <c r="D713" s="6"/>
      <c r="E713" s="6"/>
      <c r="F713" s="6"/>
      <c r="G713"/>
      <c r="H713"/>
      <c r="I713"/>
      <c r="J713" s="11"/>
      <c r="K713"/>
      <c r="L713"/>
      <c r="M713" s="47"/>
      <c r="O713" s="37"/>
      <c r="T713" s="223"/>
    </row>
    <row r="714" spans="2:20" s="1" customFormat="1" ht="12" customHeight="1">
      <c r="B714"/>
      <c r="C714"/>
      <c r="D714" s="6"/>
      <c r="E714" s="6"/>
      <c r="F714" s="6"/>
      <c r="G714"/>
      <c r="H714"/>
      <c r="I714"/>
      <c r="J714" s="11"/>
      <c r="K714"/>
      <c r="L714"/>
      <c r="M714" s="47"/>
      <c r="O714" s="37"/>
      <c r="T714" s="223"/>
    </row>
    <row r="715" spans="2:20" s="1" customFormat="1" ht="12" customHeight="1">
      <c r="B715"/>
      <c r="C715"/>
      <c r="D715" s="6"/>
      <c r="E715" s="6"/>
      <c r="F715" s="6"/>
      <c r="G715"/>
      <c r="H715"/>
      <c r="I715"/>
      <c r="J715" s="11"/>
      <c r="K715"/>
      <c r="L715"/>
      <c r="M715" s="47"/>
      <c r="O715" s="37"/>
      <c r="T715" s="223"/>
    </row>
    <row r="716" spans="2:20" s="1" customFormat="1" ht="12" customHeight="1">
      <c r="B716"/>
      <c r="C716"/>
      <c r="D716" s="6"/>
      <c r="E716" s="6"/>
      <c r="F716" s="6"/>
      <c r="G716"/>
      <c r="H716"/>
      <c r="I716"/>
      <c r="J716" s="11"/>
      <c r="K716"/>
      <c r="L716"/>
      <c r="M716" s="47"/>
      <c r="O716" s="37"/>
      <c r="T716" s="223"/>
    </row>
    <row r="717" spans="2:20" s="1" customFormat="1" ht="12" customHeight="1">
      <c r="B717"/>
      <c r="C717"/>
      <c r="D717" s="6"/>
      <c r="E717" s="6"/>
      <c r="F717" s="6"/>
      <c r="G717"/>
      <c r="H717"/>
      <c r="I717"/>
      <c r="J717" s="11"/>
      <c r="K717"/>
      <c r="L717"/>
      <c r="M717" s="47"/>
      <c r="O717" s="37"/>
      <c r="T717" s="223"/>
    </row>
    <row r="718" spans="2:20" s="1" customFormat="1" ht="12" customHeight="1">
      <c r="B718"/>
      <c r="C718"/>
      <c r="D718" s="6"/>
      <c r="E718" s="6"/>
      <c r="F718" s="6"/>
      <c r="G718"/>
      <c r="H718"/>
      <c r="I718"/>
      <c r="J718" s="11"/>
      <c r="K718"/>
      <c r="L718"/>
      <c r="M718" s="47"/>
      <c r="O718" s="37"/>
      <c r="T718" s="223"/>
    </row>
    <row r="719" spans="2:20" s="1" customFormat="1" ht="12" customHeight="1">
      <c r="B719"/>
      <c r="C719"/>
      <c r="D719" s="6"/>
      <c r="E719" s="6"/>
      <c r="F719" s="6"/>
      <c r="G719"/>
      <c r="H719"/>
      <c r="I719"/>
      <c r="J719" s="11"/>
      <c r="K719"/>
      <c r="L719"/>
      <c r="M719" s="47"/>
      <c r="O719" s="37"/>
      <c r="T719" s="223"/>
    </row>
    <row r="720" spans="2:20" s="1" customFormat="1" ht="12" customHeight="1">
      <c r="B720"/>
      <c r="C720"/>
      <c r="D720" s="6"/>
      <c r="E720" s="6"/>
      <c r="F720" s="6"/>
      <c r="G720"/>
      <c r="H720"/>
      <c r="I720"/>
      <c r="J720" s="11"/>
      <c r="K720"/>
      <c r="L720"/>
      <c r="M720" s="47"/>
      <c r="O720" s="37"/>
      <c r="T720" s="223"/>
    </row>
    <row r="721" spans="2:20" s="1" customFormat="1" ht="12" customHeight="1">
      <c r="B721"/>
      <c r="C721"/>
      <c r="D721" s="6"/>
      <c r="E721" s="6"/>
      <c r="F721" s="6"/>
      <c r="G721"/>
      <c r="H721"/>
      <c r="I721"/>
      <c r="J721" s="11"/>
      <c r="K721"/>
      <c r="L721"/>
      <c r="M721" s="47"/>
      <c r="O721" s="37"/>
      <c r="T721" s="223"/>
    </row>
    <row r="722" spans="2:20" s="1" customFormat="1" ht="12" customHeight="1">
      <c r="B722"/>
      <c r="C722"/>
      <c r="D722" s="6"/>
      <c r="E722" s="6"/>
      <c r="F722" s="6"/>
      <c r="G722"/>
      <c r="H722"/>
      <c r="I722"/>
      <c r="J722" s="11"/>
      <c r="K722"/>
      <c r="L722"/>
      <c r="M722" s="47"/>
      <c r="O722" s="37"/>
      <c r="T722" s="223"/>
    </row>
    <row r="723" spans="2:20" s="1" customFormat="1" ht="12" customHeight="1">
      <c r="B723"/>
      <c r="C723"/>
      <c r="D723" s="6"/>
      <c r="E723" s="6"/>
      <c r="F723" s="6"/>
      <c r="G723"/>
      <c r="H723"/>
      <c r="I723"/>
      <c r="J723" s="11"/>
      <c r="K723"/>
      <c r="L723"/>
      <c r="M723" s="47"/>
      <c r="O723" s="37"/>
      <c r="T723" s="223"/>
    </row>
    <row r="724" spans="2:20" s="1" customFormat="1" ht="12" customHeight="1">
      <c r="B724"/>
      <c r="C724"/>
      <c r="D724" s="6"/>
      <c r="E724" s="6"/>
      <c r="F724" s="6"/>
      <c r="G724"/>
      <c r="H724"/>
      <c r="I724"/>
      <c r="J724" s="11"/>
      <c r="K724"/>
      <c r="L724"/>
      <c r="M724" s="47"/>
      <c r="O724" s="37"/>
      <c r="T724" s="223"/>
    </row>
    <row r="725" spans="2:20" s="1" customFormat="1" ht="12" customHeight="1">
      <c r="B725"/>
      <c r="C725"/>
      <c r="D725" s="6"/>
      <c r="E725" s="6"/>
      <c r="F725" s="6"/>
      <c r="G725"/>
      <c r="H725"/>
      <c r="I725"/>
      <c r="J725" s="11"/>
      <c r="K725"/>
      <c r="L725"/>
      <c r="M725" s="47"/>
      <c r="O725" s="37"/>
      <c r="T725" s="223"/>
    </row>
    <row r="726" spans="2:20" s="1" customFormat="1" ht="12" customHeight="1">
      <c r="B726"/>
      <c r="C726"/>
      <c r="D726" s="6"/>
      <c r="E726" s="6"/>
      <c r="F726" s="6"/>
      <c r="G726"/>
      <c r="H726"/>
      <c r="I726"/>
      <c r="J726" s="11"/>
      <c r="K726"/>
      <c r="L726"/>
      <c r="M726" s="47"/>
      <c r="O726" s="37"/>
      <c r="T726" s="223"/>
    </row>
    <row r="727" spans="2:20" s="1" customFormat="1" ht="12" customHeight="1">
      <c r="B727"/>
      <c r="C727"/>
      <c r="D727" s="6"/>
      <c r="E727" s="6"/>
      <c r="F727" s="6"/>
      <c r="G727"/>
      <c r="H727"/>
      <c r="I727"/>
      <c r="J727" s="11"/>
      <c r="K727"/>
      <c r="L727"/>
      <c r="M727" s="47"/>
      <c r="O727" s="37"/>
      <c r="T727" s="223"/>
    </row>
    <row r="728" spans="2:20" s="1" customFormat="1" ht="12" customHeight="1">
      <c r="B728"/>
      <c r="C728"/>
      <c r="D728" s="6"/>
      <c r="E728" s="6"/>
      <c r="F728" s="6"/>
      <c r="G728"/>
      <c r="H728"/>
      <c r="I728"/>
      <c r="J728" s="11"/>
      <c r="K728"/>
      <c r="L728"/>
      <c r="M728" s="47"/>
      <c r="O728" s="37"/>
      <c r="T728" s="223"/>
    </row>
    <row r="729" spans="2:20" s="1" customFormat="1" ht="12" customHeight="1">
      <c r="B729"/>
      <c r="C729"/>
      <c r="D729" s="6"/>
      <c r="E729" s="6"/>
      <c r="F729" s="6"/>
      <c r="G729"/>
      <c r="H729"/>
      <c r="I729"/>
      <c r="J729" s="11"/>
      <c r="K729"/>
      <c r="L729"/>
      <c r="M729" s="47"/>
      <c r="O729" s="37"/>
      <c r="T729" s="223"/>
    </row>
    <row r="730" spans="2:20" s="1" customFormat="1" ht="12" customHeight="1">
      <c r="B730"/>
      <c r="C730"/>
      <c r="D730" s="6"/>
      <c r="E730" s="6"/>
      <c r="F730" s="6"/>
      <c r="G730"/>
      <c r="H730"/>
      <c r="I730"/>
      <c r="J730" s="11"/>
      <c r="K730"/>
      <c r="L730"/>
      <c r="M730" s="47"/>
      <c r="O730" s="37"/>
      <c r="T730" s="223"/>
    </row>
    <row r="731" spans="2:20" s="1" customFormat="1" ht="12" customHeight="1">
      <c r="B731"/>
      <c r="C731"/>
      <c r="D731" s="6"/>
      <c r="E731" s="6"/>
      <c r="F731" s="6"/>
      <c r="G731"/>
      <c r="H731"/>
      <c r="I731"/>
      <c r="J731" s="11"/>
      <c r="K731"/>
      <c r="L731"/>
      <c r="M731" s="47"/>
      <c r="O731" s="37"/>
      <c r="T731" s="223"/>
    </row>
    <row r="732" spans="2:20" s="1" customFormat="1" ht="12" customHeight="1">
      <c r="B732"/>
      <c r="C732"/>
      <c r="D732" s="6"/>
      <c r="E732" s="6"/>
      <c r="F732" s="6"/>
      <c r="G732"/>
      <c r="H732"/>
      <c r="I732"/>
      <c r="J732" s="11"/>
      <c r="K732"/>
      <c r="L732"/>
      <c r="M732" s="47"/>
      <c r="O732" s="37"/>
      <c r="T732" s="223"/>
    </row>
    <row r="733" spans="2:20" s="1" customFormat="1" ht="12" customHeight="1">
      <c r="B733"/>
      <c r="C733"/>
      <c r="D733" s="6"/>
      <c r="E733" s="6"/>
      <c r="F733" s="6"/>
      <c r="G733"/>
      <c r="H733"/>
      <c r="I733"/>
      <c r="J733" s="11"/>
      <c r="K733"/>
      <c r="L733"/>
      <c r="M733" s="47"/>
      <c r="O733" s="37"/>
      <c r="T733" s="223"/>
    </row>
    <row r="734" spans="2:20" s="1" customFormat="1" ht="12" customHeight="1">
      <c r="B734"/>
      <c r="C734"/>
      <c r="D734" s="6"/>
      <c r="E734" s="6"/>
      <c r="F734" s="6"/>
      <c r="G734"/>
      <c r="H734"/>
      <c r="I734"/>
      <c r="J734" s="11"/>
      <c r="K734"/>
      <c r="L734"/>
      <c r="M734" s="47"/>
      <c r="O734" s="37"/>
      <c r="T734" s="223"/>
    </row>
    <row r="735" spans="2:20" s="1" customFormat="1" ht="12" customHeight="1">
      <c r="B735"/>
      <c r="C735"/>
      <c r="D735" s="6"/>
      <c r="E735" s="6"/>
      <c r="F735" s="6"/>
      <c r="G735"/>
      <c r="H735"/>
      <c r="I735"/>
      <c r="J735" s="11"/>
      <c r="K735"/>
      <c r="L735"/>
      <c r="M735" s="47"/>
      <c r="O735" s="37"/>
      <c r="T735" s="223"/>
    </row>
    <row r="736" spans="2:20" s="1" customFormat="1" ht="12" customHeight="1">
      <c r="B736"/>
      <c r="C736"/>
      <c r="D736" s="6"/>
      <c r="E736" s="6"/>
      <c r="F736" s="6"/>
      <c r="G736"/>
      <c r="H736"/>
      <c r="I736"/>
      <c r="J736" s="11"/>
      <c r="K736"/>
      <c r="L736"/>
      <c r="M736" s="47"/>
      <c r="O736" s="37"/>
      <c r="T736" s="223"/>
    </row>
    <row r="737" spans="2:20" s="1" customFormat="1" ht="12" customHeight="1">
      <c r="B737"/>
      <c r="C737"/>
      <c r="D737" s="6"/>
      <c r="E737" s="6"/>
      <c r="F737" s="6"/>
      <c r="G737"/>
      <c r="H737"/>
      <c r="I737"/>
      <c r="J737" s="11"/>
      <c r="K737"/>
      <c r="L737"/>
      <c r="M737" s="47"/>
      <c r="O737" s="37"/>
      <c r="T737" s="223"/>
    </row>
    <row r="738" spans="2:20" s="1" customFormat="1" ht="12" customHeight="1">
      <c r="B738"/>
      <c r="C738"/>
      <c r="D738" s="6"/>
      <c r="E738" s="6"/>
      <c r="F738" s="6"/>
      <c r="G738"/>
      <c r="H738"/>
      <c r="I738"/>
      <c r="J738" s="11"/>
      <c r="K738"/>
      <c r="L738"/>
      <c r="M738" s="47"/>
      <c r="O738" s="37"/>
      <c r="T738" s="223"/>
    </row>
    <row r="739" spans="2:20" s="1" customFormat="1" ht="12" customHeight="1">
      <c r="B739"/>
      <c r="C739"/>
      <c r="D739" s="6"/>
      <c r="E739" s="6"/>
      <c r="F739" s="6"/>
      <c r="G739"/>
      <c r="H739"/>
      <c r="I739"/>
      <c r="J739" s="11"/>
      <c r="K739"/>
      <c r="L739"/>
      <c r="M739" s="47"/>
      <c r="O739" s="37"/>
      <c r="T739" s="223"/>
    </row>
    <row r="740" spans="2:20" s="1" customFormat="1" ht="12" customHeight="1">
      <c r="B740"/>
      <c r="C740"/>
      <c r="D740" s="6"/>
      <c r="E740" s="6"/>
      <c r="F740" s="6"/>
      <c r="G740"/>
      <c r="H740"/>
      <c r="I740"/>
      <c r="J740" s="11"/>
      <c r="K740"/>
      <c r="L740"/>
      <c r="M740" s="47"/>
      <c r="O740" s="37"/>
      <c r="T740" s="223"/>
    </row>
    <row r="741" spans="2:20" s="1" customFormat="1" ht="12" customHeight="1">
      <c r="B741"/>
      <c r="C741"/>
      <c r="D741" s="6"/>
      <c r="E741" s="6"/>
      <c r="F741" s="6"/>
      <c r="G741"/>
      <c r="H741"/>
      <c r="I741"/>
      <c r="J741" s="11"/>
      <c r="K741"/>
      <c r="L741"/>
      <c r="M741" s="47"/>
      <c r="O741" s="37"/>
      <c r="T741" s="223"/>
    </row>
    <row r="742" spans="2:20" s="1" customFormat="1" ht="12" customHeight="1">
      <c r="B742"/>
      <c r="C742"/>
      <c r="D742" s="6"/>
      <c r="E742" s="6"/>
      <c r="F742" s="6"/>
      <c r="G742"/>
      <c r="H742"/>
      <c r="I742"/>
      <c r="J742" s="11"/>
      <c r="K742"/>
      <c r="L742"/>
      <c r="M742" s="47"/>
      <c r="O742" s="37"/>
      <c r="T742" s="223"/>
    </row>
    <row r="743" spans="2:20" s="1" customFormat="1" ht="12" customHeight="1">
      <c r="B743"/>
      <c r="C743"/>
      <c r="D743" s="6"/>
      <c r="E743" s="6"/>
      <c r="F743" s="6"/>
      <c r="G743"/>
      <c r="H743"/>
      <c r="I743"/>
      <c r="J743" s="11"/>
      <c r="K743"/>
      <c r="L743"/>
      <c r="M743" s="47"/>
      <c r="O743" s="37"/>
      <c r="T743" s="223"/>
    </row>
    <row r="744" spans="2:20" s="1" customFormat="1" ht="12" customHeight="1">
      <c r="B744"/>
      <c r="C744"/>
      <c r="D744" s="6"/>
      <c r="E744" s="6"/>
      <c r="F744" s="6"/>
      <c r="G744"/>
      <c r="H744"/>
      <c r="I744"/>
      <c r="J744" s="11"/>
      <c r="K744"/>
      <c r="L744"/>
      <c r="M744" s="47"/>
      <c r="O744" s="37"/>
      <c r="T744" s="223"/>
    </row>
    <row r="745" spans="2:20" s="1" customFormat="1" ht="12" customHeight="1">
      <c r="B745"/>
      <c r="C745"/>
      <c r="D745" s="6"/>
      <c r="E745" s="6"/>
      <c r="F745" s="6"/>
      <c r="G745"/>
      <c r="H745"/>
      <c r="I745"/>
      <c r="J745" s="11"/>
      <c r="K745"/>
      <c r="L745"/>
      <c r="M745" s="47"/>
      <c r="O745" s="37"/>
      <c r="T745" s="223"/>
    </row>
    <row r="746" spans="2:20" s="1" customFormat="1" ht="12" customHeight="1">
      <c r="B746"/>
      <c r="C746"/>
      <c r="D746" s="6"/>
      <c r="E746" s="6"/>
      <c r="F746" s="6"/>
      <c r="G746"/>
      <c r="H746"/>
      <c r="I746"/>
      <c r="J746" s="11"/>
      <c r="K746"/>
      <c r="L746"/>
      <c r="M746" s="47"/>
      <c r="O746" s="37"/>
      <c r="T746" s="223"/>
    </row>
    <row r="747" spans="2:20" s="1" customFormat="1" ht="12" customHeight="1">
      <c r="B747"/>
      <c r="C747"/>
      <c r="D747" s="6"/>
      <c r="E747" s="6"/>
      <c r="F747" s="6"/>
      <c r="G747"/>
      <c r="H747"/>
      <c r="I747"/>
      <c r="J747" s="11"/>
      <c r="K747"/>
      <c r="L747"/>
      <c r="M747" s="47"/>
      <c r="O747" s="37"/>
      <c r="T747" s="223"/>
    </row>
    <row r="748" spans="2:20" s="1" customFormat="1" ht="12" customHeight="1">
      <c r="B748"/>
      <c r="C748"/>
      <c r="D748" s="6"/>
      <c r="E748" s="6"/>
      <c r="F748" s="6"/>
      <c r="G748"/>
      <c r="H748"/>
      <c r="I748"/>
      <c r="J748" s="11"/>
      <c r="K748"/>
      <c r="L748"/>
      <c r="M748" s="47"/>
      <c r="O748" s="37"/>
      <c r="T748" s="223"/>
    </row>
    <row r="749" spans="2:20" s="1" customFormat="1" ht="12" customHeight="1">
      <c r="B749"/>
      <c r="C749"/>
      <c r="D749" s="6"/>
      <c r="E749" s="6"/>
      <c r="F749" s="6"/>
      <c r="G749"/>
      <c r="H749"/>
      <c r="I749"/>
      <c r="J749" s="11"/>
      <c r="K749"/>
      <c r="L749"/>
      <c r="M749" s="47"/>
      <c r="O749" s="37"/>
      <c r="T749" s="223"/>
    </row>
    <row r="750" spans="2:20" s="1" customFormat="1" ht="12" customHeight="1">
      <c r="B750"/>
      <c r="C750"/>
      <c r="D750" s="6"/>
      <c r="E750" s="6"/>
      <c r="F750" s="6"/>
      <c r="G750"/>
      <c r="H750"/>
      <c r="I750"/>
      <c r="J750" s="11"/>
      <c r="K750"/>
      <c r="L750"/>
      <c r="M750" s="47"/>
      <c r="O750" s="37"/>
      <c r="T750" s="223"/>
    </row>
    <row r="751" spans="2:20" s="1" customFormat="1" ht="12" customHeight="1">
      <c r="B751"/>
      <c r="C751"/>
      <c r="D751" s="6"/>
      <c r="E751" s="6"/>
      <c r="F751" s="6"/>
      <c r="G751"/>
      <c r="H751"/>
      <c r="I751"/>
      <c r="J751" s="11"/>
      <c r="K751"/>
      <c r="L751"/>
      <c r="M751" s="47"/>
      <c r="O751" s="37"/>
      <c r="T751" s="223"/>
    </row>
    <row r="752" spans="2:20" s="1" customFormat="1" ht="12" customHeight="1">
      <c r="B752"/>
      <c r="C752"/>
      <c r="D752" s="6"/>
      <c r="E752" s="6"/>
      <c r="F752" s="6"/>
      <c r="G752"/>
      <c r="H752"/>
      <c r="I752"/>
      <c r="J752" s="11"/>
      <c r="K752"/>
      <c r="L752"/>
      <c r="M752" s="47"/>
      <c r="O752" s="37"/>
      <c r="T752" s="223"/>
    </row>
    <row r="753" spans="2:20" s="1" customFormat="1" ht="12" customHeight="1">
      <c r="B753"/>
      <c r="C753"/>
      <c r="D753" s="6"/>
      <c r="E753" s="6"/>
      <c r="F753" s="6"/>
      <c r="G753"/>
      <c r="H753"/>
      <c r="I753"/>
      <c r="J753" s="11"/>
      <c r="K753"/>
      <c r="L753"/>
      <c r="M753" s="47"/>
      <c r="O753" s="37"/>
      <c r="T753" s="223"/>
    </row>
    <row r="754" spans="2:20" s="1" customFormat="1" ht="12" customHeight="1">
      <c r="B754"/>
      <c r="C754"/>
      <c r="D754" s="6"/>
      <c r="E754" s="6"/>
      <c r="F754" s="6"/>
      <c r="G754"/>
      <c r="H754"/>
      <c r="I754"/>
      <c r="J754" s="11"/>
      <c r="K754"/>
      <c r="L754"/>
      <c r="M754" s="47"/>
      <c r="O754" s="37"/>
      <c r="T754" s="223"/>
    </row>
    <row r="755" spans="2:20" s="1" customFormat="1" ht="12" customHeight="1">
      <c r="B755"/>
      <c r="C755"/>
      <c r="D755" s="6"/>
      <c r="E755" s="6"/>
      <c r="F755" s="6"/>
      <c r="G755"/>
      <c r="H755"/>
      <c r="I755"/>
      <c r="J755" s="11"/>
      <c r="K755"/>
      <c r="L755"/>
      <c r="M755" s="47"/>
      <c r="O755" s="37"/>
      <c r="T755" s="223"/>
    </row>
    <row r="756" spans="2:20" s="1" customFormat="1" ht="12" customHeight="1">
      <c r="B756"/>
      <c r="C756"/>
      <c r="D756" s="6"/>
      <c r="E756" s="6"/>
      <c r="F756" s="6"/>
      <c r="G756"/>
      <c r="H756"/>
      <c r="I756"/>
      <c r="J756" s="11"/>
      <c r="K756"/>
      <c r="L756"/>
      <c r="M756" s="47"/>
      <c r="O756" s="37"/>
      <c r="T756" s="223"/>
    </row>
    <row r="757" spans="2:20" s="1" customFormat="1" ht="12" customHeight="1">
      <c r="B757"/>
      <c r="C757"/>
      <c r="D757" s="6"/>
      <c r="E757" s="6"/>
      <c r="F757" s="6"/>
      <c r="G757"/>
      <c r="H757"/>
      <c r="I757"/>
      <c r="J757" s="11"/>
      <c r="K757"/>
      <c r="L757"/>
      <c r="M757" s="47"/>
      <c r="O757" s="37"/>
      <c r="T757" s="223"/>
    </row>
    <row r="758" spans="2:20" s="1" customFormat="1" ht="12" customHeight="1">
      <c r="B758"/>
      <c r="C758"/>
      <c r="D758" s="6"/>
      <c r="E758" s="6"/>
      <c r="F758" s="6"/>
      <c r="G758"/>
      <c r="H758"/>
      <c r="I758"/>
      <c r="J758" s="11"/>
      <c r="K758"/>
      <c r="L758"/>
      <c r="M758" s="47"/>
      <c r="O758" s="37"/>
      <c r="T758" s="223"/>
    </row>
    <row r="759" spans="2:20" s="1" customFormat="1" ht="12" customHeight="1">
      <c r="B759"/>
      <c r="C759"/>
      <c r="D759" s="6"/>
      <c r="E759" s="6"/>
      <c r="F759" s="6"/>
      <c r="G759"/>
      <c r="H759"/>
      <c r="I759"/>
      <c r="J759" s="11"/>
      <c r="K759"/>
      <c r="L759"/>
      <c r="M759" s="47"/>
      <c r="O759" s="37"/>
      <c r="T759" s="223"/>
    </row>
    <row r="760" spans="2:20" s="1" customFormat="1" ht="12" customHeight="1">
      <c r="B760"/>
      <c r="C760"/>
      <c r="D760" s="6"/>
      <c r="E760" s="6"/>
      <c r="F760" s="6"/>
      <c r="G760"/>
      <c r="H760"/>
      <c r="I760"/>
      <c r="J760" s="11"/>
      <c r="K760"/>
      <c r="L760"/>
      <c r="M760" s="47"/>
      <c r="O760" s="37"/>
      <c r="T760" s="223"/>
    </row>
    <row r="761" spans="2:20" s="1" customFormat="1" ht="12" customHeight="1">
      <c r="B761"/>
      <c r="C761"/>
      <c r="D761" s="6"/>
      <c r="E761" s="6"/>
      <c r="F761" s="6"/>
      <c r="G761"/>
      <c r="H761"/>
      <c r="I761"/>
      <c r="J761" s="11"/>
      <c r="K761"/>
      <c r="L761"/>
      <c r="M761" s="47"/>
      <c r="O761" s="37"/>
      <c r="T761" s="223"/>
    </row>
    <row r="762" spans="2:20" s="1" customFormat="1" ht="12" customHeight="1">
      <c r="B762"/>
      <c r="C762"/>
      <c r="D762" s="6"/>
      <c r="E762" s="6"/>
      <c r="F762" s="6"/>
      <c r="G762"/>
      <c r="H762"/>
      <c r="I762"/>
      <c r="J762" s="11"/>
      <c r="K762"/>
      <c r="L762"/>
      <c r="M762" s="47"/>
      <c r="O762" s="37"/>
      <c r="T762" s="223"/>
    </row>
    <row r="763" spans="2:20" s="1" customFormat="1" ht="12" customHeight="1">
      <c r="B763"/>
      <c r="C763"/>
      <c r="D763" s="6"/>
      <c r="E763" s="6"/>
      <c r="F763" s="6"/>
      <c r="G763"/>
      <c r="H763"/>
      <c r="I763"/>
      <c r="J763" s="11"/>
      <c r="K763"/>
      <c r="L763"/>
      <c r="M763" s="47"/>
      <c r="O763" s="37"/>
      <c r="T763" s="223"/>
    </row>
    <row r="764" spans="2:20" s="1" customFormat="1" ht="12" customHeight="1">
      <c r="B764"/>
      <c r="C764"/>
      <c r="D764" s="6"/>
      <c r="E764" s="6"/>
      <c r="F764" s="6"/>
      <c r="G764"/>
      <c r="H764"/>
      <c r="I764"/>
      <c r="J764" s="11"/>
      <c r="K764"/>
      <c r="L764"/>
      <c r="M764" s="47"/>
      <c r="O764" s="37"/>
      <c r="T764" s="223"/>
    </row>
    <row r="765" spans="2:20" s="1" customFormat="1" ht="12" customHeight="1">
      <c r="B765"/>
      <c r="C765"/>
      <c r="D765" s="6"/>
      <c r="E765" s="6"/>
      <c r="F765" s="6"/>
      <c r="G765"/>
      <c r="H765"/>
      <c r="I765"/>
      <c r="J765" s="11"/>
      <c r="K765"/>
      <c r="L765"/>
      <c r="M765" s="47"/>
      <c r="O765" s="37"/>
      <c r="T765" s="223"/>
    </row>
    <row r="766" spans="2:20" s="1" customFormat="1" ht="12" customHeight="1">
      <c r="B766"/>
      <c r="C766"/>
      <c r="D766" s="6"/>
      <c r="E766" s="6"/>
      <c r="F766" s="6"/>
      <c r="G766"/>
      <c r="H766"/>
      <c r="I766"/>
      <c r="J766" s="11"/>
      <c r="K766"/>
      <c r="L766"/>
      <c r="M766" s="47"/>
      <c r="O766" s="37"/>
      <c r="T766" s="223"/>
    </row>
    <row r="767" spans="2:20" s="1" customFormat="1" ht="12" customHeight="1">
      <c r="B767"/>
      <c r="C767"/>
      <c r="D767" s="6"/>
      <c r="E767" s="6"/>
      <c r="F767" s="6"/>
      <c r="G767"/>
      <c r="H767"/>
      <c r="I767"/>
      <c r="J767" s="11"/>
      <c r="K767"/>
      <c r="L767"/>
      <c r="M767" s="47"/>
      <c r="O767" s="37"/>
      <c r="T767" s="223"/>
    </row>
    <row r="768" spans="2:20" s="1" customFormat="1" ht="12" customHeight="1">
      <c r="B768"/>
      <c r="C768"/>
      <c r="D768" s="6"/>
      <c r="E768" s="6"/>
      <c r="F768" s="6"/>
      <c r="G768"/>
      <c r="H768"/>
      <c r="I768"/>
      <c r="J768" s="11"/>
      <c r="K768"/>
      <c r="L768"/>
      <c r="M768" s="47"/>
      <c r="O768" s="37"/>
      <c r="T768" s="223"/>
    </row>
    <row r="769" spans="2:20" s="1" customFormat="1" ht="12" customHeight="1">
      <c r="B769"/>
      <c r="C769"/>
      <c r="D769" s="6"/>
      <c r="E769" s="6"/>
      <c r="F769" s="6"/>
      <c r="G769"/>
      <c r="H769"/>
      <c r="I769"/>
      <c r="J769" s="11"/>
      <c r="K769"/>
      <c r="L769"/>
      <c r="M769" s="47"/>
      <c r="O769" s="37"/>
      <c r="T769" s="223"/>
    </row>
    <row r="770" spans="2:20" s="1" customFormat="1" ht="12" customHeight="1">
      <c r="B770"/>
      <c r="C770"/>
      <c r="D770" s="6"/>
      <c r="E770" s="6"/>
      <c r="F770" s="6"/>
      <c r="G770"/>
      <c r="H770"/>
      <c r="I770"/>
      <c r="J770" s="11"/>
      <c r="K770"/>
      <c r="L770"/>
      <c r="M770" s="47"/>
      <c r="O770" s="37"/>
      <c r="T770" s="223"/>
    </row>
    <row r="771" spans="2:20" s="1" customFormat="1" ht="12" customHeight="1">
      <c r="B771"/>
      <c r="C771"/>
      <c r="D771" s="6"/>
      <c r="E771" s="6"/>
      <c r="F771" s="6"/>
      <c r="G771"/>
      <c r="H771"/>
      <c r="I771"/>
      <c r="J771" s="11"/>
      <c r="K771"/>
      <c r="L771"/>
      <c r="M771" s="47"/>
      <c r="O771" s="37"/>
      <c r="T771" s="223"/>
    </row>
    <row r="772" spans="2:20" s="1" customFormat="1" ht="12" customHeight="1">
      <c r="B772"/>
      <c r="C772"/>
      <c r="D772" s="6"/>
      <c r="E772" s="6"/>
      <c r="F772" s="6"/>
      <c r="G772"/>
      <c r="H772"/>
      <c r="I772"/>
      <c r="J772" s="11"/>
      <c r="K772"/>
      <c r="L772"/>
      <c r="M772" s="47"/>
      <c r="O772" s="37"/>
      <c r="T772" s="223"/>
    </row>
    <row r="773" spans="2:20" s="1" customFormat="1" ht="12" customHeight="1">
      <c r="B773"/>
      <c r="C773"/>
      <c r="D773" s="6"/>
      <c r="E773" s="6"/>
      <c r="F773" s="6"/>
      <c r="G773"/>
      <c r="H773"/>
      <c r="I773"/>
      <c r="J773" s="11"/>
      <c r="K773"/>
      <c r="L773"/>
      <c r="M773" s="47"/>
      <c r="O773" s="37"/>
      <c r="T773" s="223"/>
    </row>
    <row r="774" spans="2:20" s="1" customFormat="1" ht="12" customHeight="1">
      <c r="B774"/>
      <c r="C774"/>
      <c r="D774" s="6"/>
      <c r="E774" s="6"/>
      <c r="F774" s="6"/>
      <c r="G774"/>
      <c r="H774"/>
      <c r="I774"/>
      <c r="J774" s="11"/>
      <c r="K774"/>
      <c r="L774"/>
      <c r="M774" s="47"/>
      <c r="O774" s="37"/>
      <c r="T774" s="223"/>
    </row>
    <row r="775" spans="2:20" s="1" customFormat="1" ht="12" customHeight="1">
      <c r="B775"/>
      <c r="C775"/>
      <c r="D775" s="6"/>
      <c r="E775" s="6"/>
      <c r="F775" s="6"/>
      <c r="G775"/>
      <c r="H775"/>
      <c r="I775"/>
      <c r="J775" s="11"/>
      <c r="K775"/>
      <c r="L775"/>
      <c r="M775" s="47"/>
      <c r="O775" s="37"/>
      <c r="T775" s="223"/>
    </row>
    <row r="776" spans="2:20" s="1" customFormat="1" ht="12" customHeight="1">
      <c r="B776"/>
      <c r="C776"/>
      <c r="D776" s="6"/>
      <c r="E776" s="6"/>
      <c r="F776" s="6"/>
      <c r="G776"/>
      <c r="H776"/>
      <c r="I776"/>
      <c r="J776" s="11"/>
      <c r="K776"/>
      <c r="L776"/>
      <c r="M776" s="47"/>
      <c r="O776" s="37"/>
      <c r="T776" s="223"/>
    </row>
    <row r="777" spans="2:20" s="1" customFormat="1" ht="12" customHeight="1">
      <c r="B777"/>
      <c r="C777"/>
      <c r="D777" s="6"/>
      <c r="E777" s="6"/>
      <c r="F777" s="6"/>
      <c r="G777"/>
      <c r="H777"/>
      <c r="I777"/>
      <c r="J777" s="11"/>
      <c r="K777"/>
      <c r="L777"/>
      <c r="M777" s="47"/>
      <c r="O777" s="37"/>
      <c r="T777" s="223"/>
    </row>
    <row r="778" spans="2:20" s="1" customFormat="1" ht="12" customHeight="1">
      <c r="B778"/>
      <c r="C778"/>
      <c r="D778" s="6"/>
      <c r="E778" s="6"/>
      <c r="F778" s="6"/>
      <c r="G778"/>
      <c r="H778"/>
      <c r="I778"/>
      <c r="J778" s="11"/>
      <c r="K778"/>
      <c r="L778"/>
      <c r="M778" s="47"/>
      <c r="O778" s="37"/>
      <c r="T778" s="223"/>
    </row>
    <row r="779" spans="2:20" s="1" customFormat="1" ht="12" customHeight="1">
      <c r="B779"/>
      <c r="C779"/>
      <c r="D779" s="6"/>
      <c r="E779" s="6"/>
      <c r="F779" s="6"/>
      <c r="G779"/>
      <c r="H779"/>
      <c r="I779"/>
      <c r="J779" s="11"/>
      <c r="K779"/>
      <c r="L779"/>
      <c r="M779" s="47"/>
      <c r="O779" s="37"/>
      <c r="T779" s="223"/>
    </row>
    <row r="780" spans="2:20" s="1" customFormat="1" ht="12" customHeight="1">
      <c r="B780"/>
      <c r="C780"/>
      <c r="D780" s="6"/>
      <c r="E780" s="6"/>
      <c r="F780" s="6"/>
      <c r="G780"/>
      <c r="H780"/>
      <c r="I780"/>
      <c r="J780" s="11"/>
      <c r="K780"/>
      <c r="L780"/>
      <c r="M780" s="47"/>
      <c r="O780" s="37"/>
      <c r="T780" s="223"/>
    </row>
    <row r="781" spans="2:20" s="1" customFormat="1" ht="12" customHeight="1">
      <c r="B781"/>
      <c r="C781"/>
      <c r="D781" s="6"/>
      <c r="E781" s="6"/>
      <c r="F781" s="6"/>
      <c r="G781"/>
      <c r="H781"/>
      <c r="I781"/>
      <c r="J781" s="11"/>
      <c r="K781"/>
      <c r="L781"/>
      <c r="M781" s="47"/>
      <c r="O781" s="37"/>
      <c r="T781" s="223"/>
    </row>
    <row r="782" spans="2:20" s="1" customFormat="1" ht="12" customHeight="1">
      <c r="B782"/>
      <c r="C782"/>
      <c r="D782" s="6"/>
      <c r="E782" s="6"/>
      <c r="F782" s="6"/>
      <c r="G782"/>
      <c r="H782"/>
      <c r="I782"/>
      <c r="J782" s="11"/>
      <c r="K782"/>
      <c r="L782"/>
      <c r="M782" s="47"/>
      <c r="O782" s="37"/>
      <c r="T782" s="223"/>
    </row>
    <row r="783" spans="2:20" s="1" customFormat="1" ht="12" customHeight="1">
      <c r="B783"/>
      <c r="C783"/>
      <c r="D783" s="6"/>
      <c r="E783" s="6"/>
      <c r="F783" s="6"/>
      <c r="G783"/>
      <c r="H783"/>
      <c r="I783"/>
      <c r="J783" s="11"/>
      <c r="K783"/>
      <c r="L783"/>
      <c r="M783" s="47"/>
      <c r="O783" s="37"/>
      <c r="T783" s="223"/>
    </row>
    <row r="784" spans="2:20" s="1" customFormat="1" ht="12" customHeight="1">
      <c r="B784"/>
      <c r="C784"/>
      <c r="D784" s="6"/>
      <c r="E784" s="6"/>
      <c r="F784" s="6"/>
      <c r="G784"/>
      <c r="H784"/>
      <c r="I784"/>
      <c r="J784" s="11"/>
      <c r="K784"/>
      <c r="L784"/>
      <c r="M784" s="47"/>
      <c r="O784" s="37"/>
      <c r="T784" s="223"/>
    </row>
    <row r="785" spans="2:20" s="1" customFormat="1" ht="12" customHeight="1">
      <c r="B785"/>
      <c r="C785"/>
      <c r="D785" s="6"/>
      <c r="E785" s="6"/>
      <c r="F785" s="6"/>
      <c r="G785"/>
      <c r="H785"/>
      <c r="I785"/>
      <c r="J785" s="11"/>
      <c r="K785"/>
      <c r="L785"/>
      <c r="M785" s="47"/>
      <c r="O785" s="37"/>
      <c r="T785" s="223"/>
    </row>
    <row r="786" spans="2:20" s="1" customFormat="1" ht="12" customHeight="1">
      <c r="B786"/>
      <c r="C786"/>
      <c r="D786" s="6"/>
      <c r="E786" s="6"/>
      <c r="F786" s="6"/>
      <c r="G786"/>
      <c r="H786"/>
      <c r="I786"/>
      <c r="J786" s="11"/>
      <c r="K786"/>
      <c r="L786"/>
      <c r="M786" s="47"/>
      <c r="O786" s="37"/>
      <c r="T786" s="223"/>
    </row>
    <row r="787" spans="2:20" s="1" customFormat="1" ht="12" customHeight="1">
      <c r="B787"/>
      <c r="C787"/>
      <c r="D787" s="6"/>
      <c r="E787" s="6"/>
      <c r="F787" s="6"/>
      <c r="G787"/>
      <c r="H787"/>
      <c r="I787"/>
      <c r="J787" s="11"/>
      <c r="K787"/>
      <c r="L787"/>
      <c r="M787" s="47"/>
      <c r="O787" s="37"/>
      <c r="T787" s="223"/>
    </row>
    <row r="788" spans="2:20" s="1" customFormat="1" ht="12" customHeight="1">
      <c r="B788"/>
      <c r="C788"/>
      <c r="D788" s="6"/>
      <c r="E788" s="6"/>
      <c r="F788" s="6"/>
      <c r="G788"/>
      <c r="H788"/>
      <c r="I788"/>
      <c r="J788" s="11"/>
      <c r="K788"/>
      <c r="L788"/>
      <c r="M788" s="47"/>
      <c r="O788" s="37"/>
      <c r="T788" s="223"/>
    </row>
    <row r="789" spans="2:20" s="1" customFormat="1" ht="12" customHeight="1">
      <c r="B789"/>
      <c r="C789"/>
      <c r="D789" s="6"/>
      <c r="E789" s="6"/>
      <c r="F789" s="6"/>
      <c r="G789"/>
      <c r="H789"/>
      <c r="I789"/>
      <c r="J789" s="11"/>
      <c r="K789"/>
      <c r="L789"/>
      <c r="M789" s="47"/>
      <c r="O789" s="37"/>
      <c r="T789" s="223"/>
    </row>
    <row r="790" spans="2:20" s="1" customFormat="1" ht="12" customHeight="1">
      <c r="B790"/>
      <c r="C790"/>
      <c r="D790" s="6"/>
      <c r="E790" s="6"/>
      <c r="F790" s="6"/>
      <c r="G790"/>
      <c r="H790"/>
      <c r="I790"/>
      <c r="J790" s="11"/>
      <c r="K790"/>
      <c r="L790"/>
      <c r="M790" s="47"/>
      <c r="O790" s="37"/>
      <c r="T790" s="223"/>
    </row>
    <row r="791" spans="2:20" s="1" customFormat="1" ht="12" customHeight="1">
      <c r="B791"/>
      <c r="C791"/>
      <c r="D791" s="6"/>
      <c r="E791" s="6"/>
      <c r="F791" s="6"/>
      <c r="G791"/>
      <c r="H791"/>
      <c r="I791"/>
      <c r="J791" s="11"/>
      <c r="K791"/>
      <c r="L791"/>
      <c r="M791" s="47"/>
      <c r="O791" s="37"/>
      <c r="T791" s="223"/>
    </row>
    <row r="792" spans="2:20" s="1" customFormat="1" ht="12" customHeight="1">
      <c r="B792"/>
      <c r="C792"/>
      <c r="D792" s="6"/>
      <c r="E792" s="6"/>
      <c r="F792" s="6"/>
      <c r="G792"/>
      <c r="H792"/>
      <c r="I792"/>
      <c r="J792" s="11"/>
      <c r="K792"/>
      <c r="L792"/>
      <c r="M792" s="47"/>
      <c r="O792" s="37"/>
      <c r="T792" s="223"/>
    </row>
    <row r="793" spans="2:20" s="1" customFormat="1" ht="12" customHeight="1">
      <c r="B793"/>
      <c r="C793"/>
      <c r="D793" s="6"/>
      <c r="E793" s="6"/>
      <c r="F793" s="6"/>
      <c r="G793"/>
      <c r="H793"/>
      <c r="I793"/>
      <c r="J793" s="11"/>
      <c r="K793"/>
      <c r="L793"/>
      <c r="M793" s="47"/>
      <c r="O793" s="37"/>
      <c r="T793" s="223"/>
    </row>
    <row r="794" spans="2:20" s="1" customFormat="1" ht="12" customHeight="1">
      <c r="B794"/>
      <c r="C794"/>
      <c r="D794" s="6"/>
      <c r="E794" s="6"/>
      <c r="F794" s="6"/>
      <c r="G794"/>
      <c r="H794"/>
      <c r="I794"/>
      <c r="J794" s="11"/>
      <c r="K794"/>
      <c r="L794"/>
      <c r="M794" s="47"/>
      <c r="O794" s="37"/>
      <c r="T794" s="223"/>
    </row>
    <row r="795" spans="2:20" s="1" customFormat="1" ht="12" customHeight="1">
      <c r="B795"/>
      <c r="C795"/>
      <c r="D795" s="6"/>
      <c r="E795" s="6"/>
      <c r="F795" s="6"/>
      <c r="G795"/>
      <c r="H795"/>
      <c r="I795"/>
      <c r="J795" s="11"/>
      <c r="K795"/>
      <c r="L795"/>
      <c r="M795" s="47"/>
      <c r="O795" s="37"/>
      <c r="T795" s="223"/>
    </row>
    <row r="796" spans="2:20" s="1" customFormat="1" ht="12" customHeight="1">
      <c r="B796"/>
      <c r="C796"/>
      <c r="D796" s="6"/>
      <c r="E796" s="6"/>
      <c r="F796" s="6"/>
      <c r="G796"/>
      <c r="H796"/>
      <c r="I796"/>
      <c r="J796" s="11"/>
      <c r="K796"/>
      <c r="L796"/>
      <c r="M796" s="47"/>
      <c r="O796" s="37"/>
      <c r="T796" s="223"/>
    </row>
    <row r="797" spans="2:20" s="1" customFormat="1" ht="12" customHeight="1">
      <c r="B797"/>
      <c r="C797"/>
      <c r="D797" s="6"/>
      <c r="E797" s="6"/>
      <c r="F797" s="6"/>
      <c r="G797"/>
      <c r="H797"/>
      <c r="I797"/>
      <c r="J797" s="11"/>
      <c r="K797"/>
      <c r="L797"/>
      <c r="M797" s="47"/>
      <c r="O797" s="37"/>
      <c r="T797" s="223"/>
    </row>
    <row r="798" spans="2:20" s="1" customFormat="1" ht="12" customHeight="1">
      <c r="B798"/>
      <c r="C798"/>
      <c r="D798" s="6"/>
      <c r="E798" s="6"/>
      <c r="F798" s="6"/>
      <c r="G798"/>
      <c r="H798"/>
      <c r="I798"/>
      <c r="J798" s="11"/>
      <c r="K798"/>
      <c r="L798"/>
      <c r="M798" s="47"/>
      <c r="O798" s="37"/>
      <c r="T798" s="223"/>
    </row>
    <row r="799" spans="2:20" s="1" customFormat="1" ht="12" customHeight="1">
      <c r="B799"/>
      <c r="C799"/>
      <c r="D799" s="6"/>
      <c r="E799" s="6"/>
      <c r="F799" s="6"/>
      <c r="G799"/>
      <c r="H799"/>
      <c r="I799"/>
      <c r="J799" s="11"/>
      <c r="K799"/>
      <c r="L799"/>
      <c r="M799" s="47"/>
      <c r="O799" s="37"/>
      <c r="T799" s="223"/>
    </row>
    <row r="800" spans="2:20" s="1" customFormat="1" ht="12" customHeight="1">
      <c r="B800"/>
      <c r="C800"/>
      <c r="D800" s="6"/>
      <c r="E800" s="6"/>
      <c r="F800" s="6"/>
      <c r="G800"/>
      <c r="H800"/>
      <c r="I800"/>
      <c r="J800" s="11"/>
      <c r="K800"/>
      <c r="L800"/>
      <c r="M800" s="47"/>
      <c r="O800" s="37"/>
      <c r="T800" s="223"/>
    </row>
    <row r="801" spans="2:20" s="1" customFormat="1" ht="12" customHeight="1">
      <c r="B801"/>
      <c r="C801"/>
      <c r="D801" s="6"/>
      <c r="E801" s="6"/>
      <c r="F801" s="6"/>
      <c r="G801"/>
      <c r="H801"/>
      <c r="I801"/>
      <c r="J801" s="11"/>
      <c r="K801"/>
      <c r="L801"/>
      <c r="M801" s="47"/>
      <c r="O801" s="37"/>
      <c r="T801" s="223"/>
    </row>
    <row r="802" spans="2:20" s="1" customFormat="1" ht="12" customHeight="1">
      <c r="B802"/>
      <c r="C802"/>
      <c r="D802" s="6"/>
      <c r="E802" s="6"/>
      <c r="F802" s="6"/>
      <c r="G802"/>
      <c r="H802"/>
      <c r="I802"/>
      <c r="J802" s="11"/>
      <c r="K802"/>
      <c r="L802"/>
      <c r="M802" s="47"/>
      <c r="O802" s="37"/>
      <c r="T802" s="223"/>
    </row>
    <row r="803" spans="2:20" s="1" customFormat="1" ht="12" customHeight="1">
      <c r="B803"/>
      <c r="C803"/>
      <c r="D803" s="6"/>
      <c r="E803" s="6"/>
      <c r="F803" s="6"/>
      <c r="G803"/>
      <c r="H803"/>
      <c r="I803"/>
      <c r="J803" s="11"/>
      <c r="K803"/>
      <c r="L803"/>
      <c r="M803" s="47"/>
      <c r="O803" s="37"/>
      <c r="T803" s="223"/>
    </row>
    <row r="804" spans="2:20" s="1" customFormat="1" ht="12" customHeight="1">
      <c r="B804"/>
      <c r="C804"/>
      <c r="D804" s="6"/>
      <c r="E804" s="6"/>
      <c r="F804" s="6"/>
      <c r="G804"/>
      <c r="H804"/>
      <c r="I804"/>
      <c r="J804" s="11"/>
      <c r="K804"/>
      <c r="L804"/>
      <c r="M804" s="47"/>
      <c r="O804" s="37"/>
      <c r="T804" s="223"/>
    </row>
    <row r="805" spans="2:20" s="1" customFormat="1" ht="12" customHeight="1">
      <c r="B805"/>
      <c r="C805"/>
      <c r="D805" s="6"/>
      <c r="E805" s="6"/>
      <c r="F805" s="6"/>
      <c r="G805"/>
      <c r="H805"/>
      <c r="I805"/>
      <c r="J805" s="11"/>
      <c r="K805"/>
      <c r="L805"/>
      <c r="M805" s="47"/>
      <c r="O805" s="37"/>
      <c r="T805" s="223"/>
    </row>
    <row r="806" spans="2:20" s="1" customFormat="1" ht="12" customHeight="1">
      <c r="B806"/>
      <c r="C806"/>
      <c r="D806" s="6"/>
      <c r="E806" s="6"/>
      <c r="F806" s="6"/>
      <c r="G806"/>
      <c r="H806"/>
      <c r="I806"/>
      <c r="J806" s="11"/>
      <c r="K806"/>
      <c r="L806"/>
      <c r="M806" s="47"/>
      <c r="O806" s="37"/>
      <c r="T806" s="223"/>
    </row>
    <row r="807" spans="2:20" s="1" customFormat="1" ht="12" customHeight="1">
      <c r="B807"/>
      <c r="C807"/>
      <c r="D807" s="6"/>
      <c r="E807" s="6"/>
      <c r="F807" s="6"/>
      <c r="G807"/>
      <c r="H807"/>
      <c r="I807"/>
      <c r="J807" s="11"/>
      <c r="K807"/>
      <c r="L807"/>
      <c r="M807" s="47"/>
      <c r="O807" s="37"/>
      <c r="T807" s="223"/>
    </row>
    <row r="808" spans="2:20" s="1" customFormat="1" ht="12" customHeight="1">
      <c r="B808"/>
      <c r="C808"/>
      <c r="D808" s="6"/>
      <c r="E808" s="6"/>
      <c r="F808" s="6"/>
      <c r="G808"/>
      <c r="H808"/>
      <c r="I808"/>
      <c r="J808" s="11"/>
      <c r="K808"/>
      <c r="L808"/>
      <c r="M808" s="47"/>
      <c r="O808" s="37"/>
      <c r="T808" s="223"/>
    </row>
    <row r="809" spans="2:20" s="1" customFormat="1" ht="12" customHeight="1">
      <c r="B809"/>
      <c r="C809"/>
      <c r="D809" s="6"/>
      <c r="E809" s="6"/>
      <c r="F809" s="6"/>
      <c r="G809"/>
      <c r="H809"/>
      <c r="I809"/>
      <c r="J809" s="11"/>
      <c r="K809"/>
      <c r="L809"/>
      <c r="M809" s="47"/>
      <c r="O809" s="37"/>
      <c r="T809" s="223"/>
    </row>
    <row r="810" spans="2:20" s="1" customFormat="1" ht="12" customHeight="1">
      <c r="B810"/>
      <c r="C810"/>
      <c r="D810" s="6"/>
      <c r="E810" s="6"/>
      <c r="F810" s="6"/>
      <c r="G810"/>
      <c r="H810"/>
      <c r="I810"/>
      <c r="J810" s="11"/>
      <c r="K810"/>
      <c r="L810"/>
      <c r="M810" s="47"/>
      <c r="O810" s="37"/>
      <c r="T810" s="223"/>
    </row>
    <row r="811" spans="2:20" s="1" customFormat="1" ht="12" customHeight="1">
      <c r="B811"/>
      <c r="C811"/>
      <c r="D811" s="6"/>
      <c r="E811" s="6"/>
      <c r="F811" s="6"/>
      <c r="G811"/>
      <c r="H811"/>
      <c r="I811"/>
      <c r="J811" s="11"/>
      <c r="K811"/>
      <c r="L811"/>
      <c r="M811" s="47"/>
      <c r="O811" s="37"/>
      <c r="T811" s="223"/>
    </row>
    <row r="812" spans="2:20" s="1" customFormat="1" ht="12" customHeight="1">
      <c r="B812"/>
      <c r="C812"/>
      <c r="D812" s="6"/>
      <c r="E812" s="6"/>
      <c r="F812" s="6"/>
      <c r="G812"/>
      <c r="H812"/>
      <c r="I812"/>
      <c r="J812" s="11"/>
      <c r="K812"/>
      <c r="L812"/>
      <c r="M812" s="47"/>
      <c r="O812" s="37"/>
      <c r="T812" s="223"/>
    </row>
    <row r="813" spans="2:20" s="1" customFormat="1" ht="12" customHeight="1">
      <c r="B813"/>
      <c r="C813"/>
      <c r="D813" s="6"/>
      <c r="E813" s="6"/>
      <c r="F813" s="6"/>
      <c r="G813"/>
      <c r="H813"/>
      <c r="I813"/>
      <c r="J813" s="11"/>
      <c r="K813"/>
      <c r="L813"/>
      <c r="M813" s="47"/>
      <c r="O813" s="37"/>
      <c r="T813" s="223"/>
    </row>
    <row r="814" spans="2:20" s="1" customFormat="1" ht="12" customHeight="1">
      <c r="B814"/>
      <c r="C814"/>
      <c r="D814" s="6"/>
      <c r="E814" s="6"/>
      <c r="F814" s="6"/>
      <c r="G814"/>
      <c r="H814"/>
      <c r="I814"/>
      <c r="J814" s="11"/>
      <c r="K814"/>
      <c r="L814"/>
      <c r="M814" s="47"/>
      <c r="O814" s="37"/>
      <c r="T814" s="223"/>
    </row>
    <row r="815" spans="2:20" s="1" customFormat="1" ht="12" customHeight="1">
      <c r="B815"/>
      <c r="C815"/>
      <c r="D815" s="6"/>
      <c r="E815" s="6"/>
      <c r="F815" s="6"/>
      <c r="G815"/>
      <c r="H815"/>
      <c r="I815"/>
      <c r="J815" s="11"/>
      <c r="K815"/>
      <c r="L815"/>
      <c r="M815" s="47"/>
      <c r="O815" s="37"/>
      <c r="T815" s="223"/>
    </row>
    <row r="816" spans="2:20" s="1" customFormat="1" ht="12" customHeight="1">
      <c r="B816"/>
      <c r="C816"/>
      <c r="D816" s="6"/>
      <c r="E816" s="6"/>
      <c r="F816" s="6"/>
      <c r="G816"/>
      <c r="H816"/>
      <c r="I816"/>
      <c r="J816" s="11"/>
      <c r="K816"/>
      <c r="L816"/>
      <c r="M816" s="47"/>
      <c r="O816" s="37"/>
      <c r="T816" s="223"/>
    </row>
    <row r="817" spans="2:20" s="1" customFormat="1" ht="12" customHeight="1">
      <c r="B817"/>
      <c r="C817"/>
      <c r="D817" s="6"/>
      <c r="E817" s="6"/>
      <c r="F817" s="6"/>
      <c r="G817"/>
      <c r="H817"/>
      <c r="I817"/>
      <c r="J817" s="11"/>
      <c r="K817"/>
      <c r="L817"/>
      <c r="M817" s="47"/>
      <c r="O817" s="37"/>
      <c r="T817" s="223"/>
    </row>
    <row r="818" spans="2:20" s="1" customFormat="1" ht="12" customHeight="1">
      <c r="B818"/>
      <c r="C818"/>
      <c r="D818" s="6"/>
      <c r="E818" s="6"/>
      <c r="F818" s="6"/>
      <c r="G818"/>
      <c r="H818"/>
      <c r="I818"/>
      <c r="J818" s="11"/>
      <c r="K818"/>
      <c r="L818"/>
      <c r="M818" s="47"/>
      <c r="O818" s="37"/>
      <c r="T818" s="223"/>
    </row>
    <row r="819" spans="2:20" s="1" customFormat="1" ht="12" customHeight="1">
      <c r="B819"/>
      <c r="C819"/>
      <c r="D819" s="6"/>
      <c r="E819" s="6"/>
      <c r="F819" s="6"/>
      <c r="G819"/>
      <c r="H819"/>
      <c r="I819"/>
      <c r="J819" s="11"/>
      <c r="K819"/>
      <c r="L819"/>
      <c r="M819" s="47"/>
      <c r="O819" s="37"/>
      <c r="T819" s="223"/>
    </row>
    <row r="820" spans="2:20" s="1" customFormat="1" ht="12" customHeight="1">
      <c r="B820"/>
      <c r="C820"/>
      <c r="D820" s="6"/>
      <c r="E820" s="6"/>
      <c r="F820" s="6"/>
      <c r="G820"/>
      <c r="H820"/>
      <c r="I820"/>
      <c r="J820" s="11"/>
      <c r="K820"/>
      <c r="L820"/>
      <c r="M820" s="47"/>
      <c r="O820" s="37"/>
      <c r="T820" s="223"/>
    </row>
    <row r="821" spans="2:20" s="1" customFormat="1" ht="12" customHeight="1">
      <c r="B821"/>
      <c r="C821"/>
      <c r="D821" s="6"/>
      <c r="E821" s="6"/>
      <c r="F821" s="6"/>
      <c r="G821"/>
      <c r="H821"/>
      <c r="I821"/>
      <c r="J821" s="11"/>
      <c r="K821"/>
      <c r="L821"/>
      <c r="M821" s="47"/>
      <c r="O821" s="37"/>
      <c r="T821" s="223"/>
    </row>
    <row r="822" spans="2:20" s="1" customFormat="1" ht="12" customHeight="1">
      <c r="B822"/>
      <c r="C822"/>
      <c r="D822" s="6"/>
      <c r="E822" s="6"/>
      <c r="F822" s="6"/>
      <c r="G822"/>
      <c r="H822"/>
      <c r="I822"/>
      <c r="J822" s="11"/>
      <c r="K822"/>
      <c r="L822"/>
      <c r="M822" s="47"/>
      <c r="O822" s="37"/>
      <c r="T822" s="223"/>
    </row>
    <row r="823" spans="2:20" s="1" customFormat="1" ht="12" customHeight="1">
      <c r="B823"/>
      <c r="C823"/>
      <c r="D823" s="6"/>
      <c r="E823" s="6"/>
      <c r="F823" s="6"/>
      <c r="G823"/>
      <c r="H823"/>
      <c r="I823"/>
      <c r="J823" s="11"/>
      <c r="K823"/>
      <c r="L823"/>
      <c r="M823" s="47"/>
      <c r="O823" s="37"/>
      <c r="T823" s="223"/>
    </row>
    <row r="824" spans="2:20" s="1" customFormat="1" ht="12" customHeight="1">
      <c r="B824"/>
      <c r="C824"/>
      <c r="D824" s="6"/>
      <c r="E824" s="6"/>
      <c r="F824" s="6"/>
      <c r="G824"/>
      <c r="H824"/>
      <c r="I824"/>
      <c r="J824" s="11"/>
      <c r="K824"/>
      <c r="L824"/>
      <c r="M824" s="47"/>
      <c r="O824" s="37"/>
      <c r="T824" s="223"/>
    </row>
    <row r="825" spans="2:20" s="1" customFormat="1" ht="12" customHeight="1">
      <c r="B825"/>
      <c r="C825"/>
      <c r="D825" s="6"/>
      <c r="E825" s="6"/>
      <c r="F825" s="6"/>
      <c r="G825"/>
      <c r="H825"/>
      <c r="I825"/>
      <c r="J825" s="11"/>
      <c r="K825"/>
      <c r="L825"/>
      <c r="M825" s="47"/>
      <c r="O825" s="37"/>
      <c r="T825" s="223"/>
    </row>
    <row r="826" spans="2:20" s="1" customFormat="1" ht="12" customHeight="1">
      <c r="B826"/>
      <c r="C826"/>
      <c r="D826" s="6"/>
      <c r="E826" s="6"/>
      <c r="F826" s="6"/>
      <c r="G826"/>
      <c r="H826"/>
      <c r="I826"/>
      <c r="J826" s="11"/>
      <c r="K826"/>
      <c r="L826"/>
      <c r="M826" s="47"/>
      <c r="O826" s="37"/>
      <c r="T826" s="223"/>
    </row>
    <row r="827" spans="2:20" s="1" customFormat="1" ht="12" customHeight="1">
      <c r="B827"/>
      <c r="C827"/>
      <c r="D827" s="6"/>
      <c r="E827" s="6"/>
      <c r="F827" s="6"/>
      <c r="G827"/>
      <c r="H827"/>
      <c r="I827"/>
      <c r="J827" s="11"/>
      <c r="K827"/>
      <c r="L827"/>
      <c r="M827" s="47"/>
      <c r="O827" s="37"/>
      <c r="T827" s="223"/>
    </row>
    <row r="828" spans="2:20" s="1" customFormat="1" ht="12" customHeight="1">
      <c r="B828"/>
      <c r="C828"/>
      <c r="D828" s="6"/>
      <c r="E828" s="6"/>
      <c r="F828" s="6"/>
      <c r="G828"/>
      <c r="H828"/>
      <c r="I828"/>
      <c r="J828" s="11"/>
      <c r="K828"/>
      <c r="L828"/>
      <c r="M828" s="47"/>
      <c r="O828" s="37"/>
      <c r="T828" s="223"/>
    </row>
    <row r="829" spans="2:20" s="1" customFormat="1" ht="12" customHeight="1">
      <c r="B829"/>
      <c r="C829"/>
      <c r="D829" s="6"/>
      <c r="E829" s="6"/>
      <c r="F829" s="6"/>
      <c r="G829"/>
      <c r="H829"/>
      <c r="I829"/>
      <c r="J829" s="11"/>
      <c r="K829"/>
      <c r="L829"/>
      <c r="M829" s="47"/>
      <c r="O829" s="37"/>
      <c r="T829" s="223"/>
    </row>
    <row r="830" spans="2:20" s="1" customFormat="1" ht="12" customHeight="1">
      <c r="B830"/>
      <c r="C830"/>
      <c r="D830" s="6"/>
      <c r="E830" s="6"/>
      <c r="F830" s="6"/>
      <c r="G830"/>
      <c r="H830"/>
      <c r="I830"/>
      <c r="J830" s="11"/>
      <c r="K830"/>
      <c r="L830"/>
      <c r="M830" s="47"/>
      <c r="O830" s="37"/>
      <c r="T830" s="223"/>
    </row>
    <row r="831" spans="2:20" s="1" customFormat="1" ht="12" customHeight="1">
      <c r="B831"/>
      <c r="C831"/>
      <c r="D831" s="6"/>
      <c r="E831" s="6"/>
      <c r="F831" s="6"/>
      <c r="G831"/>
      <c r="H831"/>
      <c r="I831"/>
      <c r="J831" s="11"/>
      <c r="K831"/>
      <c r="L831"/>
      <c r="M831" s="47"/>
      <c r="O831" s="37"/>
      <c r="T831" s="223"/>
    </row>
    <row r="832" spans="2:20" s="1" customFormat="1" ht="12" customHeight="1">
      <c r="B832"/>
      <c r="C832"/>
      <c r="D832" s="6"/>
      <c r="E832" s="6"/>
      <c r="F832" s="6"/>
      <c r="G832"/>
      <c r="H832"/>
      <c r="I832"/>
      <c r="J832" s="11"/>
      <c r="K832"/>
      <c r="L832"/>
      <c r="M832" s="47"/>
      <c r="O832" s="37"/>
      <c r="T832" s="223"/>
    </row>
    <row r="833" spans="2:20" s="1" customFormat="1" ht="12" customHeight="1">
      <c r="B833"/>
      <c r="C833"/>
      <c r="D833" s="6"/>
      <c r="E833" s="6"/>
      <c r="F833" s="6"/>
      <c r="G833"/>
      <c r="H833"/>
      <c r="I833"/>
      <c r="J833" s="11"/>
      <c r="K833"/>
      <c r="L833"/>
      <c r="M833" s="47"/>
      <c r="O833" s="37"/>
      <c r="T833" s="223"/>
    </row>
    <row r="834" spans="2:20" s="1" customFormat="1" ht="12" customHeight="1">
      <c r="B834"/>
      <c r="C834"/>
      <c r="D834" s="6"/>
      <c r="E834" s="6"/>
      <c r="F834" s="6"/>
      <c r="G834"/>
      <c r="H834"/>
      <c r="I834"/>
      <c r="J834" s="11"/>
      <c r="K834"/>
      <c r="L834"/>
      <c r="M834" s="47"/>
      <c r="O834" s="37"/>
      <c r="T834" s="223"/>
    </row>
    <row r="835" spans="2:20" s="1" customFormat="1" ht="12" customHeight="1">
      <c r="B835"/>
      <c r="C835"/>
      <c r="D835" s="6"/>
      <c r="E835" s="6"/>
      <c r="F835" s="6"/>
      <c r="G835"/>
      <c r="H835"/>
      <c r="I835"/>
      <c r="J835" s="11"/>
      <c r="K835"/>
      <c r="L835"/>
      <c r="M835" s="47"/>
      <c r="O835" s="37"/>
      <c r="T835" s="223"/>
    </row>
    <row r="836" spans="2:20" s="1" customFormat="1" ht="12" customHeight="1">
      <c r="B836"/>
      <c r="C836"/>
      <c r="D836" s="6"/>
      <c r="E836" s="6"/>
      <c r="F836" s="6"/>
      <c r="G836"/>
      <c r="H836"/>
      <c r="I836"/>
      <c r="J836" s="11"/>
      <c r="K836"/>
      <c r="L836"/>
      <c r="M836" s="47"/>
      <c r="O836" s="37"/>
      <c r="T836" s="223"/>
    </row>
    <row r="837" spans="2:20" s="1" customFormat="1" ht="12" customHeight="1">
      <c r="B837"/>
      <c r="C837"/>
      <c r="D837" s="6"/>
      <c r="E837" s="6"/>
      <c r="F837" s="6"/>
      <c r="G837"/>
      <c r="H837"/>
      <c r="I837"/>
      <c r="J837" s="11"/>
      <c r="K837"/>
      <c r="L837"/>
      <c r="M837" s="47"/>
      <c r="O837" s="37"/>
      <c r="T837" s="223"/>
    </row>
    <row r="838" spans="2:20" s="1" customFormat="1" ht="12" customHeight="1">
      <c r="B838"/>
      <c r="C838"/>
      <c r="D838" s="6"/>
      <c r="E838" s="6"/>
      <c r="F838" s="6"/>
      <c r="G838"/>
      <c r="H838"/>
      <c r="I838"/>
      <c r="J838" s="11"/>
      <c r="K838"/>
      <c r="L838"/>
      <c r="M838" s="47"/>
      <c r="O838" s="37"/>
      <c r="T838" s="223"/>
    </row>
    <row r="839" spans="2:20" s="1" customFormat="1" ht="12" customHeight="1">
      <c r="B839"/>
      <c r="C839"/>
      <c r="D839" s="6"/>
      <c r="E839" s="6"/>
      <c r="F839" s="6"/>
      <c r="G839"/>
      <c r="H839"/>
      <c r="I839"/>
      <c r="J839" s="11"/>
      <c r="K839"/>
      <c r="L839"/>
      <c r="M839" s="47"/>
      <c r="O839" s="37"/>
      <c r="T839" s="223"/>
    </row>
    <row r="840" spans="2:20" s="1" customFormat="1" ht="12" customHeight="1">
      <c r="B840"/>
      <c r="C840"/>
      <c r="D840" s="6"/>
      <c r="E840" s="6"/>
      <c r="F840" s="6"/>
      <c r="G840"/>
      <c r="H840"/>
      <c r="I840"/>
      <c r="J840" s="11"/>
      <c r="K840"/>
      <c r="L840"/>
      <c r="M840" s="47"/>
      <c r="O840" s="37"/>
      <c r="T840" s="223"/>
    </row>
    <row r="841" spans="2:20" s="1" customFormat="1" ht="12" customHeight="1">
      <c r="B841"/>
      <c r="C841"/>
      <c r="D841" s="6"/>
      <c r="E841" s="6"/>
      <c r="F841" s="6"/>
      <c r="G841"/>
      <c r="H841"/>
      <c r="I841"/>
      <c r="J841" s="11"/>
      <c r="K841"/>
      <c r="L841"/>
      <c r="M841" s="47"/>
      <c r="O841" s="37"/>
      <c r="T841" s="223"/>
    </row>
    <row r="842" spans="2:20" s="1" customFormat="1" ht="12" customHeight="1">
      <c r="B842"/>
      <c r="C842"/>
      <c r="D842" s="6"/>
      <c r="E842" s="6"/>
      <c r="F842" s="6"/>
      <c r="G842"/>
      <c r="H842"/>
      <c r="I842"/>
      <c r="J842" s="11"/>
      <c r="K842"/>
      <c r="L842"/>
      <c r="M842" s="47"/>
      <c r="O842" s="37"/>
      <c r="T842" s="223"/>
    </row>
    <row r="843" spans="2:20" s="1" customFormat="1" ht="12" customHeight="1">
      <c r="B843"/>
      <c r="C843"/>
      <c r="D843" s="6"/>
      <c r="E843" s="6"/>
      <c r="F843" s="6"/>
      <c r="G843"/>
      <c r="H843"/>
      <c r="I843"/>
      <c r="J843" s="11"/>
      <c r="K843"/>
      <c r="L843"/>
      <c r="M843" s="47"/>
      <c r="O843" s="37"/>
      <c r="T843" s="223"/>
    </row>
    <row r="844" spans="2:20" s="1" customFormat="1" ht="12" customHeight="1">
      <c r="B844"/>
      <c r="C844"/>
      <c r="D844" s="6"/>
      <c r="E844" s="6"/>
      <c r="F844" s="6"/>
      <c r="G844"/>
      <c r="H844"/>
      <c r="I844"/>
      <c r="J844" s="11"/>
      <c r="K844"/>
      <c r="L844"/>
      <c r="M844" s="47"/>
      <c r="O844" s="37"/>
      <c r="T844" s="223"/>
    </row>
    <row r="845" spans="2:20" s="1" customFormat="1" ht="12" customHeight="1">
      <c r="B845"/>
      <c r="C845"/>
      <c r="D845" s="6"/>
      <c r="E845" s="6"/>
      <c r="F845" s="6"/>
      <c r="G845"/>
      <c r="H845"/>
      <c r="I845"/>
      <c r="J845" s="11"/>
      <c r="K845"/>
      <c r="L845"/>
      <c r="M845" s="47"/>
      <c r="O845" s="37"/>
      <c r="T845" s="223"/>
    </row>
    <row r="846" spans="2:20" s="1" customFormat="1" ht="12" customHeight="1">
      <c r="B846"/>
      <c r="C846"/>
      <c r="D846" s="6"/>
      <c r="E846" s="6"/>
      <c r="F846" s="6"/>
      <c r="G846"/>
      <c r="H846"/>
      <c r="I846"/>
      <c r="J846" s="11"/>
      <c r="K846"/>
      <c r="L846"/>
      <c r="M846" s="47"/>
      <c r="O846" s="37"/>
      <c r="T846" s="223"/>
    </row>
    <row r="847" spans="2:20" s="1" customFormat="1" ht="12" customHeight="1">
      <c r="B847"/>
      <c r="C847"/>
      <c r="D847" s="6"/>
      <c r="E847" s="6"/>
      <c r="F847" s="6"/>
      <c r="G847"/>
      <c r="H847"/>
      <c r="I847"/>
      <c r="J847" s="11"/>
      <c r="K847"/>
      <c r="L847"/>
      <c r="M847" s="47"/>
      <c r="O847" s="37"/>
      <c r="T847" s="223"/>
    </row>
    <row r="848" spans="2:20" s="1" customFormat="1" ht="12" customHeight="1">
      <c r="B848"/>
      <c r="C848"/>
      <c r="D848" s="6"/>
      <c r="E848" s="6"/>
      <c r="F848" s="6"/>
      <c r="G848"/>
      <c r="H848"/>
      <c r="I848"/>
      <c r="J848" s="11"/>
      <c r="K848"/>
      <c r="L848"/>
      <c r="M848" s="47"/>
      <c r="O848" s="37"/>
      <c r="T848" s="223"/>
    </row>
    <row r="849" spans="2:20" s="1" customFormat="1" ht="12" customHeight="1">
      <c r="B849"/>
      <c r="C849"/>
      <c r="D849" s="6"/>
      <c r="E849" s="6"/>
      <c r="F849" s="6"/>
      <c r="G849"/>
      <c r="H849"/>
      <c r="I849"/>
      <c r="J849" s="11"/>
      <c r="K849"/>
      <c r="L849"/>
      <c r="M849" s="47"/>
      <c r="O849" s="37"/>
      <c r="T849" s="223"/>
    </row>
    <row r="850" spans="2:20" s="1" customFormat="1" ht="12" customHeight="1">
      <c r="B850"/>
      <c r="C850"/>
      <c r="D850" s="6"/>
      <c r="E850" s="6"/>
      <c r="F850" s="6"/>
      <c r="G850"/>
      <c r="H850"/>
      <c r="I850"/>
      <c r="J850" s="11"/>
      <c r="K850"/>
      <c r="L850"/>
      <c r="M850" s="47"/>
      <c r="O850" s="37"/>
      <c r="T850" s="223"/>
    </row>
    <row r="851" spans="2:20" s="1" customFormat="1" ht="12" customHeight="1">
      <c r="B851"/>
      <c r="C851"/>
      <c r="D851" s="6"/>
      <c r="E851" s="6"/>
      <c r="F851" s="6"/>
      <c r="G851"/>
      <c r="H851"/>
      <c r="I851"/>
      <c r="J851" s="11"/>
      <c r="K851"/>
      <c r="L851"/>
      <c r="M851" s="47"/>
      <c r="O851" s="37"/>
      <c r="T851" s="223"/>
    </row>
    <row r="852" spans="2:20" s="1" customFormat="1" ht="12" customHeight="1">
      <c r="B852"/>
      <c r="C852"/>
      <c r="D852" s="6"/>
      <c r="E852" s="6"/>
      <c r="F852" s="6"/>
      <c r="G852"/>
      <c r="H852"/>
      <c r="I852"/>
      <c r="J852" s="11"/>
      <c r="K852"/>
      <c r="L852"/>
      <c r="M852" s="47"/>
      <c r="O852" s="37"/>
      <c r="T852" s="223"/>
    </row>
    <row r="853" spans="2:20" s="1" customFormat="1" ht="12" customHeight="1">
      <c r="B853"/>
      <c r="C853"/>
      <c r="D853" s="6"/>
      <c r="E853" s="6"/>
      <c r="F853" s="6"/>
      <c r="G853"/>
      <c r="H853"/>
      <c r="I853"/>
      <c r="J853" s="11"/>
      <c r="K853"/>
      <c r="L853"/>
      <c r="M853" s="47"/>
      <c r="O853" s="37"/>
      <c r="T853" s="223"/>
    </row>
    <row r="854" spans="2:20" s="1" customFormat="1" ht="12" customHeight="1">
      <c r="B854"/>
      <c r="C854"/>
      <c r="D854" s="6"/>
      <c r="E854" s="6"/>
      <c r="F854" s="6"/>
      <c r="G854"/>
      <c r="H854"/>
      <c r="I854"/>
      <c r="J854" s="11"/>
      <c r="K854"/>
      <c r="L854"/>
      <c r="M854" s="47"/>
      <c r="O854" s="37"/>
      <c r="T854" s="223"/>
    </row>
    <row r="855" spans="2:20" s="1" customFormat="1" ht="12" customHeight="1">
      <c r="B855"/>
      <c r="C855"/>
      <c r="D855" s="6"/>
      <c r="E855" s="6"/>
      <c r="F855" s="6"/>
      <c r="G855"/>
      <c r="H855"/>
      <c r="I855"/>
      <c r="J855" s="11"/>
      <c r="K855"/>
      <c r="L855"/>
      <c r="M855" s="47"/>
      <c r="O855" s="37"/>
      <c r="T855" s="223"/>
    </row>
    <row r="856" spans="2:20" s="1" customFormat="1" ht="12" customHeight="1">
      <c r="B856"/>
      <c r="C856"/>
      <c r="D856" s="6"/>
      <c r="E856" s="6"/>
      <c r="F856" s="6"/>
      <c r="G856"/>
      <c r="H856"/>
      <c r="I856"/>
      <c r="J856" s="11"/>
      <c r="K856"/>
      <c r="L856"/>
      <c r="M856" s="47"/>
      <c r="O856" s="37"/>
      <c r="T856" s="223"/>
    </row>
    <row r="857" spans="2:20" s="1" customFormat="1" ht="12" customHeight="1">
      <c r="B857"/>
      <c r="C857"/>
      <c r="D857" s="6"/>
      <c r="E857" s="6"/>
      <c r="F857" s="6"/>
      <c r="G857"/>
      <c r="H857"/>
      <c r="I857"/>
      <c r="J857" s="11"/>
      <c r="K857"/>
      <c r="L857"/>
      <c r="M857" s="47"/>
      <c r="O857" s="37"/>
      <c r="T857" s="223"/>
    </row>
    <row r="858" spans="2:20" s="1" customFormat="1" ht="12" customHeight="1">
      <c r="B858"/>
      <c r="C858"/>
      <c r="D858" s="6"/>
      <c r="E858" s="6"/>
      <c r="F858" s="6"/>
      <c r="G858"/>
      <c r="H858"/>
      <c r="I858"/>
      <c r="J858" s="11"/>
      <c r="K858"/>
      <c r="L858"/>
      <c r="M858" s="47"/>
      <c r="O858" s="37"/>
      <c r="T858" s="223"/>
    </row>
    <row r="859" spans="2:20" s="1" customFormat="1" ht="12" customHeight="1">
      <c r="B859"/>
      <c r="C859"/>
      <c r="D859" s="6"/>
      <c r="E859" s="6"/>
      <c r="F859" s="6"/>
      <c r="G859"/>
      <c r="H859"/>
      <c r="I859"/>
      <c r="J859" s="11"/>
      <c r="K859"/>
      <c r="L859"/>
      <c r="M859" s="47"/>
      <c r="O859" s="37"/>
      <c r="T859" s="223"/>
    </row>
    <row r="860" spans="2:20" s="1" customFormat="1" ht="12" customHeight="1">
      <c r="B860"/>
      <c r="C860"/>
      <c r="D860" s="6"/>
      <c r="E860" s="6"/>
      <c r="F860" s="6"/>
      <c r="G860"/>
      <c r="H860"/>
      <c r="I860"/>
      <c r="J860" s="11"/>
      <c r="K860"/>
      <c r="L860"/>
      <c r="M860" s="47"/>
      <c r="O860" s="37"/>
      <c r="T860" s="223"/>
    </row>
    <row r="861" spans="2:20" s="1" customFormat="1" ht="12" customHeight="1">
      <c r="B861"/>
      <c r="C861"/>
      <c r="D861" s="6"/>
      <c r="E861" s="6"/>
      <c r="F861" s="6"/>
      <c r="G861"/>
      <c r="H861"/>
      <c r="I861"/>
      <c r="J861" s="11"/>
      <c r="K861"/>
      <c r="L861"/>
      <c r="M861" s="47"/>
      <c r="O861" s="37"/>
      <c r="T861" s="223"/>
    </row>
    <row r="862" spans="2:20" s="1" customFormat="1" ht="12" customHeight="1">
      <c r="B862"/>
      <c r="C862"/>
      <c r="D862" s="6"/>
      <c r="E862" s="6"/>
      <c r="F862" s="6"/>
      <c r="G862"/>
      <c r="H862"/>
      <c r="I862"/>
      <c r="J862" s="11"/>
      <c r="K862"/>
      <c r="L862"/>
      <c r="M862" s="47"/>
      <c r="O862" s="37"/>
      <c r="T862" s="223"/>
    </row>
    <row r="863" spans="2:20" s="1" customFormat="1" ht="12" customHeight="1">
      <c r="B863"/>
      <c r="C863"/>
      <c r="D863" s="6"/>
      <c r="E863" s="6"/>
      <c r="F863" s="6"/>
      <c r="G863"/>
      <c r="H863"/>
      <c r="I863"/>
      <c r="J863" s="11"/>
      <c r="K863"/>
      <c r="L863"/>
      <c r="M863" s="47"/>
      <c r="O863" s="37"/>
      <c r="T863" s="223"/>
    </row>
    <row r="864" spans="2:20" s="1" customFormat="1" ht="12" customHeight="1">
      <c r="B864"/>
      <c r="C864"/>
      <c r="D864" s="6"/>
      <c r="E864" s="6"/>
      <c r="F864" s="6"/>
      <c r="G864"/>
      <c r="H864"/>
      <c r="I864"/>
      <c r="J864" s="11"/>
      <c r="K864"/>
      <c r="L864"/>
      <c r="M864" s="47"/>
      <c r="O864" s="37"/>
      <c r="T864" s="223"/>
    </row>
    <row r="865" spans="2:20" s="1" customFormat="1" ht="12" customHeight="1">
      <c r="B865"/>
      <c r="C865"/>
      <c r="D865" s="6"/>
      <c r="E865" s="6"/>
      <c r="F865" s="6"/>
      <c r="G865"/>
      <c r="H865"/>
      <c r="I865"/>
      <c r="J865" s="11"/>
      <c r="K865"/>
      <c r="L865"/>
      <c r="M865" s="47"/>
      <c r="O865" s="37"/>
      <c r="T865" s="223"/>
    </row>
    <row r="866" spans="2:20" s="1" customFormat="1" ht="12" customHeight="1">
      <c r="B866"/>
      <c r="C866"/>
      <c r="D866" s="6"/>
      <c r="E866" s="6"/>
      <c r="F866" s="6"/>
      <c r="G866"/>
      <c r="H866"/>
      <c r="I866"/>
      <c r="J866" s="11"/>
      <c r="K866"/>
      <c r="L866"/>
      <c r="M866" s="47"/>
      <c r="O866" s="37"/>
      <c r="T866" s="223"/>
    </row>
    <row r="867" spans="2:20" s="1" customFormat="1" ht="12" customHeight="1">
      <c r="B867"/>
      <c r="C867"/>
      <c r="D867" s="6"/>
      <c r="E867" s="6"/>
      <c r="F867" s="6"/>
      <c r="G867"/>
      <c r="H867"/>
      <c r="I867"/>
      <c r="J867" s="11"/>
      <c r="K867"/>
      <c r="L867"/>
      <c r="M867" s="47"/>
      <c r="O867" s="37"/>
      <c r="T867" s="223"/>
    </row>
    <row r="868" spans="2:20" s="1" customFormat="1" ht="12" customHeight="1">
      <c r="B868"/>
      <c r="C868"/>
      <c r="D868" s="6"/>
      <c r="E868" s="6"/>
      <c r="F868" s="6"/>
      <c r="G868"/>
      <c r="H868"/>
      <c r="I868"/>
      <c r="J868" s="11"/>
      <c r="K868"/>
      <c r="L868"/>
      <c r="M868" s="47"/>
      <c r="O868" s="37"/>
      <c r="T868" s="223"/>
    </row>
    <row r="869" spans="2:20" s="1" customFormat="1" ht="12" customHeight="1">
      <c r="B869"/>
      <c r="C869"/>
      <c r="D869" s="6"/>
      <c r="E869" s="6"/>
      <c r="F869" s="6"/>
      <c r="G869"/>
      <c r="H869"/>
      <c r="I869"/>
      <c r="J869" s="11"/>
      <c r="K869"/>
      <c r="L869"/>
      <c r="M869" s="47"/>
      <c r="O869" s="37"/>
      <c r="T869" s="223"/>
    </row>
    <row r="870" spans="2:20" s="1" customFormat="1" ht="12" customHeight="1">
      <c r="B870"/>
      <c r="C870"/>
      <c r="D870" s="6"/>
      <c r="E870" s="6"/>
      <c r="F870" s="6"/>
      <c r="G870"/>
      <c r="H870"/>
      <c r="I870"/>
      <c r="J870" s="11"/>
      <c r="K870"/>
      <c r="L870"/>
      <c r="M870" s="47"/>
      <c r="O870" s="37"/>
      <c r="T870" s="223"/>
    </row>
    <row r="871" spans="2:20" s="1" customFormat="1" ht="12" customHeight="1">
      <c r="B871"/>
      <c r="C871"/>
      <c r="D871" s="6"/>
      <c r="E871" s="6"/>
      <c r="F871" s="6"/>
      <c r="G871"/>
      <c r="H871"/>
      <c r="I871"/>
      <c r="J871" s="11"/>
      <c r="K871"/>
      <c r="L871"/>
      <c r="M871" s="47"/>
      <c r="O871" s="37"/>
      <c r="T871" s="223"/>
    </row>
    <row r="872" spans="2:20" s="1" customFormat="1" ht="12" customHeight="1">
      <c r="B872"/>
      <c r="C872"/>
      <c r="D872" s="6"/>
      <c r="E872" s="6"/>
      <c r="F872" s="6"/>
      <c r="G872"/>
      <c r="H872"/>
      <c r="I872"/>
      <c r="J872" s="11"/>
      <c r="K872"/>
      <c r="L872"/>
      <c r="M872" s="47"/>
      <c r="O872" s="37"/>
      <c r="T872" s="223"/>
    </row>
    <row r="873" spans="2:20" s="1" customFormat="1" ht="12" customHeight="1">
      <c r="B873"/>
      <c r="C873"/>
      <c r="D873" s="6"/>
      <c r="E873" s="6"/>
      <c r="F873" s="6"/>
      <c r="G873"/>
      <c r="H873"/>
      <c r="I873"/>
      <c r="J873" s="11"/>
      <c r="K873"/>
      <c r="L873"/>
      <c r="M873" s="47"/>
      <c r="O873" s="37"/>
      <c r="T873" s="223"/>
    </row>
    <row r="874" spans="2:20" s="1" customFormat="1" ht="12" customHeight="1">
      <c r="B874"/>
      <c r="C874"/>
      <c r="D874" s="6"/>
      <c r="E874" s="6"/>
      <c r="F874" s="6"/>
      <c r="G874"/>
      <c r="H874"/>
      <c r="I874"/>
      <c r="J874" s="11"/>
      <c r="K874"/>
      <c r="L874"/>
      <c r="M874" s="47"/>
      <c r="O874" s="37"/>
      <c r="T874" s="223"/>
    </row>
    <row r="875" spans="2:20" s="1" customFormat="1" ht="12" customHeight="1">
      <c r="B875"/>
      <c r="C875"/>
      <c r="D875" s="6"/>
      <c r="E875" s="6"/>
      <c r="F875" s="6"/>
      <c r="G875"/>
      <c r="H875"/>
      <c r="I875"/>
      <c r="J875" s="11"/>
      <c r="K875"/>
      <c r="L875"/>
      <c r="M875" s="47"/>
      <c r="O875" s="37"/>
      <c r="T875" s="223"/>
    </row>
    <row r="876" spans="2:20" s="1" customFormat="1" ht="12" customHeight="1">
      <c r="B876"/>
      <c r="C876"/>
      <c r="D876" s="6"/>
      <c r="E876" s="6"/>
      <c r="F876" s="6"/>
      <c r="G876"/>
      <c r="H876"/>
      <c r="I876"/>
      <c r="J876" s="11"/>
      <c r="K876"/>
      <c r="L876"/>
      <c r="M876" s="47"/>
      <c r="O876" s="37"/>
      <c r="T876" s="223"/>
    </row>
    <row r="877" spans="2:20" s="1" customFormat="1" ht="12" customHeight="1">
      <c r="B877"/>
      <c r="C877"/>
      <c r="D877" s="6"/>
      <c r="E877" s="6"/>
      <c r="F877" s="6"/>
      <c r="G877"/>
      <c r="H877"/>
      <c r="I877"/>
      <c r="J877" s="11"/>
      <c r="K877"/>
      <c r="L877"/>
      <c r="M877" s="47"/>
      <c r="O877" s="37"/>
      <c r="T877" s="223"/>
    </row>
    <row r="878" spans="2:20" s="1" customFormat="1" ht="12" customHeight="1">
      <c r="B878"/>
      <c r="C878"/>
      <c r="D878" s="6"/>
      <c r="E878" s="6"/>
      <c r="F878" s="6"/>
      <c r="G878"/>
      <c r="H878"/>
      <c r="I878"/>
      <c r="J878" s="11"/>
      <c r="K878"/>
      <c r="L878"/>
      <c r="M878" s="47"/>
      <c r="O878" s="37"/>
      <c r="T878" s="223"/>
    </row>
    <row r="879" spans="2:20" s="1" customFormat="1" ht="12" customHeight="1">
      <c r="B879"/>
      <c r="C879"/>
      <c r="D879" s="6"/>
      <c r="E879" s="6"/>
      <c r="F879" s="6"/>
      <c r="G879"/>
      <c r="H879"/>
      <c r="I879"/>
      <c r="J879" s="11"/>
      <c r="K879"/>
      <c r="L879"/>
      <c r="M879" s="47"/>
      <c r="O879" s="37"/>
      <c r="T879" s="223"/>
    </row>
    <row r="880" spans="2:20" s="1" customFormat="1" ht="12" customHeight="1">
      <c r="B880"/>
      <c r="C880"/>
      <c r="D880" s="6"/>
      <c r="E880" s="6"/>
      <c r="F880" s="6"/>
      <c r="G880"/>
      <c r="H880"/>
      <c r="I880"/>
      <c r="J880" s="11"/>
      <c r="K880"/>
      <c r="L880"/>
      <c r="M880" s="47"/>
      <c r="O880" s="37"/>
      <c r="T880" s="223"/>
    </row>
    <row r="881" spans="2:20" s="1" customFormat="1" ht="12" customHeight="1">
      <c r="B881"/>
      <c r="C881"/>
      <c r="D881" s="6"/>
      <c r="E881" s="6"/>
      <c r="F881" s="6"/>
      <c r="G881"/>
      <c r="H881"/>
      <c r="I881"/>
      <c r="J881" s="11"/>
      <c r="K881"/>
      <c r="L881"/>
      <c r="M881" s="47"/>
      <c r="O881" s="37"/>
      <c r="T881" s="223"/>
    </row>
    <row r="882" spans="2:20" s="1" customFormat="1" ht="12" customHeight="1">
      <c r="B882"/>
      <c r="C882"/>
      <c r="D882" s="6"/>
      <c r="E882" s="6"/>
      <c r="F882" s="6"/>
      <c r="G882"/>
      <c r="H882"/>
      <c r="I882"/>
      <c r="J882" s="11"/>
      <c r="K882"/>
      <c r="L882"/>
      <c r="M882" s="47"/>
      <c r="O882" s="37"/>
      <c r="T882" s="223"/>
    </row>
    <row r="883" spans="2:20" s="1" customFormat="1" ht="12" customHeight="1">
      <c r="B883"/>
      <c r="C883"/>
      <c r="D883" s="6"/>
      <c r="E883" s="6"/>
      <c r="F883" s="6"/>
      <c r="G883"/>
      <c r="H883"/>
      <c r="I883"/>
      <c r="J883" s="11"/>
      <c r="K883"/>
      <c r="L883"/>
      <c r="M883" s="47"/>
      <c r="O883" s="37"/>
      <c r="T883" s="223"/>
    </row>
    <row r="884" spans="2:20" s="1" customFormat="1" ht="12" customHeight="1">
      <c r="B884"/>
      <c r="C884"/>
      <c r="D884" s="6"/>
      <c r="E884" s="6"/>
      <c r="F884" s="6"/>
      <c r="G884"/>
      <c r="H884"/>
      <c r="I884"/>
      <c r="J884" s="11"/>
      <c r="K884"/>
      <c r="L884"/>
      <c r="M884" s="47"/>
      <c r="O884" s="37"/>
      <c r="T884" s="223"/>
    </row>
    <row r="885" spans="2:20" s="1" customFormat="1" ht="12" customHeight="1">
      <c r="B885"/>
      <c r="C885"/>
      <c r="D885" s="6"/>
      <c r="E885" s="6"/>
      <c r="F885" s="6"/>
      <c r="G885"/>
      <c r="H885"/>
      <c r="I885"/>
      <c r="J885" s="11"/>
      <c r="K885"/>
      <c r="L885"/>
      <c r="M885" s="47"/>
      <c r="O885" s="37"/>
      <c r="T885" s="223"/>
    </row>
    <row r="886" spans="2:20" s="1" customFormat="1" ht="12" customHeight="1">
      <c r="B886"/>
      <c r="C886"/>
      <c r="D886" s="6"/>
      <c r="E886" s="6"/>
      <c r="F886" s="6"/>
      <c r="G886"/>
      <c r="H886"/>
      <c r="I886"/>
      <c r="J886" s="11"/>
      <c r="K886"/>
      <c r="L886"/>
      <c r="M886" s="47"/>
      <c r="O886" s="37"/>
      <c r="T886" s="223"/>
    </row>
    <row r="887" spans="2:20" s="1" customFormat="1" ht="12" customHeight="1">
      <c r="B887"/>
      <c r="C887"/>
      <c r="D887" s="6"/>
      <c r="E887" s="6"/>
      <c r="F887" s="6"/>
      <c r="G887"/>
      <c r="H887"/>
      <c r="I887"/>
      <c r="J887" s="11"/>
      <c r="K887"/>
      <c r="L887"/>
      <c r="M887" s="47"/>
      <c r="O887" s="37"/>
      <c r="T887" s="223"/>
    </row>
    <row r="888" spans="2:20" s="1" customFormat="1" ht="12" customHeight="1">
      <c r="B888"/>
      <c r="C888"/>
      <c r="D888" s="6"/>
      <c r="E888" s="6"/>
      <c r="F888" s="6"/>
      <c r="G888"/>
      <c r="H888"/>
      <c r="I888"/>
      <c r="J888" s="11"/>
      <c r="K888"/>
      <c r="L888"/>
      <c r="M888" s="47"/>
      <c r="O888" s="37"/>
      <c r="T888" s="223"/>
    </row>
    <row r="889" spans="2:20" s="1" customFormat="1" ht="12" customHeight="1">
      <c r="B889"/>
      <c r="C889"/>
      <c r="D889" s="6"/>
      <c r="E889" s="6"/>
      <c r="F889" s="6"/>
      <c r="G889"/>
      <c r="H889"/>
      <c r="I889"/>
      <c r="J889" s="11"/>
      <c r="K889"/>
      <c r="L889"/>
      <c r="M889" s="47"/>
      <c r="O889" s="37"/>
      <c r="T889" s="223"/>
    </row>
    <row r="890" spans="2:20" s="1" customFormat="1" ht="12" customHeight="1">
      <c r="B890"/>
      <c r="C890"/>
      <c r="D890" s="6"/>
      <c r="E890" s="6"/>
      <c r="F890" s="6"/>
      <c r="G890"/>
      <c r="H890"/>
      <c r="I890"/>
      <c r="J890" s="11"/>
      <c r="K890"/>
      <c r="L890"/>
      <c r="M890" s="47"/>
      <c r="O890" s="37"/>
      <c r="T890" s="223"/>
    </row>
    <row r="891" spans="2:20" s="1" customFormat="1" ht="12" customHeight="1">
      <c r="B891"/>
      <c r="C891"/>
      <c r="D891" s="6"/>
      <c r="E891" s="6"/>
      <c r="F891" s="6"/>
      <c r="G891"/>
      <c r="H891"/>
      <c r="I891"/>
      <c r="J891" s="11"/>
      <c r="K891"/>
      <c r="L891"/>
      <c r="M891" s="47"/>
      <c r="O891" s="37"/>
      <c r="T891" s="223"/>
    </row>
    <row r="892" spans="2:20" s="1" customFormat="1" ht="12" customHeight="1">
      <c r="B892"/>
      <c r="C892"/>
      <c r="D892" s="6"/>
      <c r="E892" s="6"/>
      <c r="F892" s="6"/>
      <c r="G892"/>
      <c r="H892"/>
      <c r="I892"/>
      <c r="J892" s="11"/>
      <c r="K892"/>
      <c r="L892"/>
      <c r="M892" s="47"/>
      <c r="O892" s="37"/>
      <c r="T892" s="223"/>
    </row>
    <row r="893" spans="2:20" s="1" customFormat="1" ht="12" customHeight="1">
      <c r="B893"/>
      <c r="C893"/>
      <c r="D893" s="6"/>
      <c r="E893" s="6"/>
      <c r="F893" s="6"/>
      <c r="G893"/>
      <c r="H893"/>
      <c r="I893"/>
      <c r="J893" s="11"/>
      <c r="K893"/>
      <c r="L893"/>
      <c r="M893" s="47"/>
      <c r="O893" s="37"/>
      <c r="T893" s="223"/>
    </row>
    <row r="894" spans="2:20" s="1" customFormat="1" ht="12" customHeight="1">
      <c r="B894"/>
      <c r="C894"/>
      <c r="D894" s="6"/>
      <c r="E894" s="6"/>
      <c r="F894" s="6"/>
      <c r="G894"/>
      <c r="H894"/>
      <c r="I894"/>
      <c r="J894" s="11"/>
      <c r="K894"/>
      <c r="L894"/>
      <c r="M894" s="47"/>
      <c r="O894" s="37"/>
      <c r="T894" s="223"/>
    </row>
    <row r="895" spans="2:20" s="1" customFormat="1" ht="12" customHeight="1">
      <c r="B895"/>
      <c r="C895"/>
      <c r="D895" s="6"/>
      <c r="E895" s="6"/>
      <c r="F895" s="6"/>
      <c r="G895"/>
      <c r="H895"/>
      <c r="I895"/>
      <c r="J895" s="11"/>
      <c r="K895"/>
      <c r="L895"/>
      <c r="M895" s="47"/>
      <c r="O895" s="37"/>
      <c r="T895" s="223"/>
    </row>
    <row r="896" spans="2:20" s="1" customFormat="1" ht="12" customHeight="1">
      <c r="B896"/>
      <c r="C896"/>
      <c r="D896" s="6"/>
      <c r="E896" s="6"/>
      <c r="F896" s="6"/>
      <c r="G896"/>
      <c r="H896"/>
      <c r="I896"/>
      <c r="J896" s="11"/>
      <c r="K896"/>
      <c r="L896"/>
      <c r="M896" s="47"/>
      <c r="O896" s="37"/>
      <c r="T896" s="223"/>
    </row>
    <row r="897" spans="2:20" s="1" customFormat="1" ht="12" customHeight="1">
      <c r="B897"/>
      <c r="C897"/>
      <c r="D897" s="6"/>
      <c r="E897" s="6"/>
      <c r="F897" s="6"/>
      <c r="G897"/>
      <c r="H897"/>
      <c r="I897"/>
      <c r="J897" s="11"/>
      <c r="K897"/>
      <c r="L897"/>
      <c r="M897" s="47"/>
      <c r="O897" s="37"/>
      <c r="T897" s="223"/>
    </row>
    <row r="898" spans="2:20" s="1" customFormat="1" ht="12" customHeight="1">
      <c r="B898"/>
      <c r="C898"/>
      <c r="D898" s="6"/>
      <c r="E898" s="6"/>
      <c r="F898" s="6"/>
      <c r="G898"/>
      <c r="H898"/>
      <c r="I898"/>
      <c r="J898" s="11"/>
      <c r="K898"/>
      <c r="L898"/>
      <c r="M898" s="47"/>
      <c r="O898" s="37"/>
      <c r="T898" s="223"/>
    </row>
    <row r="899" spans="2:20" s="1" customFormat="1" ht="12" customHeight="1">
      <c r="B899"/>
      <c r="C899"/>
      <c r="D899" s="6"/>
      <c r="E899" s="6"/>
      <c r="F899" s="6"/>
      <c r="G899"/>
      <c r="H899"/>
      <c r="I899"/>
      <c r="J899" s="11"/>
      <c r="K899"/>
      <c r="L899"/>
      <c r="M899" s="47"/>
      <c r="O899" s="37"/>
      <c r="T899" s="223"/>
    </row>
    <row r="900" spans="2:20" s="1" customFormat="1" ht="12" customHeight="1">
      <c r="B900"/>
      <c r="C900"/>
      <c r="D900" s="6"/>
      <c r="E900" s="6"/>
      <c r="F900" s="6"/>
      <c r="G900"/>
      <c r="H900"/>
      <c r="I900"/>
      <c r="J900" s="11"/>
      <c r="K900"/>
      <c r="L900"/>
      <c r="M900" s="47"/>
      <c r="O900" s="37"/>
      <c r="T900" s="223"/>
    </row>
    <row r="901" spans="2:20" s="1" customFormat="1" ht="12" customHeight="1">
      <c r="B901"/>
      <c r="C901"/>
      <c r="D901" s="6"/>
      <c r="E901" s="6"/>
      <c r="F901" s="6"/>
      <c r="G901"/>
      <c r="H901"/>
      <c r="I901"/>
      <c r="J901" s="11"/>
      <c r="K901"/>
      <c r="L901"/>
      <c r="M901" s="47"/>
      <c r="O901" s="37"/>
      <c r="T901" s="223"/>
    </row>
    <row r="902" spans="2:20" s="1" customFormat="1" ht="12" customHeight="1">
      <c r="B902"/>
      <c r="C902"/>
      <c r="D902" s="6"/>
      <c r="E902" s="6"/>
      <c r="F902" s="6"/>
      <c r="G902"/>
      <c r="H902"/>
      <c r="I902"/>
      <c r="J902" s="11"/>
      <c r="K902"/>
      <c r="L902"/>
      <c r="M902" s="47"/>
      <c r="O902" s="37"/>
      <c r="T902" s="223"/>
    </row>
    <row r="903" spans="2:20" s="1" customFormat="1" ht="12" customHeight="1">
      <c r="B903"/>
      <c r="C903"/>
      <c r="D903" s="6"/>
      <c r="E903" s="6"/>
      <c r="F903" s="6"/>
      <c r="G903"/>
      <c r="H903"/>
      <c r="I903"/>
      <c r="J903" s="11"/>
      <c r="K903"/>
      <c r="L903"/>
      <c r="M903" s="47"/>
      <c r="O903" s="37"/>
      <c r="T903" s="223"/>
    </row>
    <row r="904" spans="2:20" s="1" customFormat="1" ht="12" customHeight="1">
      <c r="B904"/>
      <c r="C904"/>
      <c r="D904" s="6"/>
      <c r="E904" s="6"/>
      <c r="F904" s="6"/>
      <c r="G904"/>
      <c r="H904"/>
      <c r="I904"/>
      <c r="J904" s="11"/>
      <c r="K904"/>
      <c r="L904"/>
      <c r="M904" s="47"/>
      <c r="O904" s="37"/>
      <c r="T904" s="223"/>
    </row>
    <row r="905" spans="2:20" s="1" customFormat="1" ht="12" customHeight="1">
      <c r="B905"/>
      <c r="C905"/>
      <c r="D905" s="6"/>
      <c r="E905" s="6"/>
      <c r="F905" s="6"/>
      <c r="G905"/>
      <c r="H905"/>
      <c r="I905"/>
      <c r="J905" s="11"/>
      <c r="K905"/>
      <c r="L905"/>
      <c r="M905" s="47"/>
      <c r="O905" s="37"/>
      <c r="T905" s="223"/>
    </row>
    <row r="906" spans="2:20" s="1" customFormat="1" ht="12" customHeight="1">
      <c r="B906"/>
      <c r="C906"/>
      <c r="D906" s="6"/>
      <c r="E906" s="6"/>
      <c r="F906" s="6"/>
      <c r="G906"/>
      <c r="H906"/>
      <c r="I906"/>
      <c r="J906" s="11"/>
      <c r="K906"/>
      <c r="L906"/>
      <c r="M906" s="47"/>
      <c r="O906" s="37"/>
      <c r="T906" s="223"/>
    </row>
    <row r="907" spans="2:20" s="1" customFormat="1" ht="12" customHeight="1">
      <c r="B907"/>
      <c r="C907"/>
      <c r="D907" s="6"/>
      <c r="E907" s="6"/>
      <c r="F907" s="6"/>
      <c r="G907"/>
      <c r="H907"/>
      <c r="I907"/>
      <c r="J907" s="11"/>
      <c r="K907"/>
      <c r="L907"/>
      <c r="M907" s="47"/>
      <c r="O907" s="37"/>
      <c r="T907" s="223"/>
    </row>
    <row r="908" spans="2:20" s="1" customFormat="1" ht="12" customHeight="1">
      <c r="B908"/>
      <c r="C908"/>
      <c r="D908" s="6"/>
      <c r="E908" s="6"/>
      <c r="F908" s="6"/>
      <c r="G908"/>
      <c r="H908"/>
      <c r="I908"/>
      <c r="J908" s="11"/>
      <c r="K908"/>
      <c r="L908"/>
      <c r="M908" s="47"/>
      <c r="O908" s="37"/>
      <c r="T908" s="223"/>
    </row>
    <row r="909" spans="2:20" s="1" customFormat="1" ht="12" customHeight="1">
      <c r="B909"/>
      <c r="C909"/>
      <c r="D909" s="6"/>
      <c r="E909" s="6"/>
      <c r="F909" s="6"/>
      <c r="G909"/>
      <c r="H909"/>
      <c r="I909"/>
      <c r="J909" s="11"/>
      <c r="K909"/>
      <c r="L909"/>
      <c r="M909" s="47"/>
      <c r="O909" s="37"/>
      <c r="T909" s="223"/>
    </row>
    <row r="910" spans="2:20" s="1" customFormat="1" ht="12" customHeight="1">
      <c r="B910"/>
      <c r="C910"/>
      <c r="D910" s="6"/>
      <c r="E910" s="6"/>
      <c r="F910" s="6"/>
      <c r="G910"/>
      <c r="H910"/>
      <c r="I910"/>
      <c r="J910" s="11"/>
      <c r="K910"/>
      <c r="L910"/>
      <c r="M910" s="47"/>
      <c r="O910" s="37"/>
      <c r="T910" s="223"/>
    </row>
    <row r="911" spans="2:20" s="1" customFormat="1" ht="12" customHeight="1">
      <c r="B911"/>
      <c r="C911"/>
      <c r="D911" s="6"/>
      <c r="E911" s="6"/>
      <c r="F911" s="6"/>
      <c r="G911"/>
      <c r="H911"/>
      <c r="I911"/>
      <c r="J911" s="11"/>
      <c r="K911"/>
      <c r="L911"/>
      <c r="M911" s="47"/>
      <c r="O911" s="37"/>
      <c r="T911" s="223"/>
    </row>
    <row r="912" spans="2:20" s="1" customFormat="1" ht="12" customHeight="1">
      <c r="B912"/>
      <c r="C912"/>
      <c r="D912" s="6"/>
      <c r="E912" s="6"/>
      <c r="F912" s="6"/>
      <c r="G912"/>
      <c r="H912"/>
      <c r="I912"/>
      <c r="J912" s="11"/>
      <c r="K912"/>
      <c r="L912"/>
      <c r="M912" s="47"/>
      <c r="O912" s="37"/>
      <c r="T912" s="223"/>
    </row>
    <row r="913" spans="2:20" s="1" customFormat="1" ht="12" customHeight="1">
      <c r="B913"/>
      <c r="C913"/>
      <c r="D913" s="6"/>
      <c r="E913" s="6"/>
      <c r="F913" s="6"/>
      <c r="G913"/>
      <c r="H913"/>
      <c r="I913"/>
      <c r="J913" s="11"/>
      <c r="K913"/>
      <c r="L913"/>
      <c r="M913" s="47"/>
      <c r="O913" s="37"/>
      <c r="T913" s="223"/>
    </row>
    <row r="914" spans="2:20" s="1" customFormat="1" ht="12" customHeight="1">
      <c r="B914"/>
      <c r="C914"/>
      <c r="D914" s="6"/>
      <c r="E914" s="6"/>
      <c r="F914" s="6"/>
      <c r="G914"/>
      <c r="H914"/>
      <c r="I914"/>
      <c r="J914" s="11"/>
      <c r="K914"/>
      <c r="L914"/>
      <c r="M914" s="47"/>
      <c r="O914" s="37"/>
      <c r="T914" s="223"/>
    </row>
    <row r="915" spans="2:20" s="1" customFormat="1" ht="12" customHeight="1">
      <c r="B915"/>
      <c r="C915"/>
      <c r="D915" s="6"/>
      <c r="E915" s="6"/>
      <c r="F915" s="6"/>
      <c r="G915"/>
      <c r="H915"/>
      <c r="I915"/>
      <c r="J915" s="11"/>
      <c r="K915"/>
      <c r="L915"/>
      <c r="M915" s="47"/>
      <c r="O915" s="37"/>
      <c r="T915" s="223"/>
    </row>
    <row r="916" spans="2:20" s="1" customFormat="1" ht="12" customHeight="1">
      <c r="B916"/>
      <c r="C916"/>
      <c r="D916" s="6"/>
      <c r="E916" s="6"/>
      <c r="F916" s="6"/>
      <c r="G916"/>
      <c r="H916"/>
      <c r="I916"/>
      <c r="J916" s="11"/>
      <c r="K916"/>
      <c r="L916"/>
      <c r="M916" s="47"/>
      <c r="O916" s="37"/>
      <c r="T916" s="223"/>
    </row>
    <row r="917" spans="2:20" s="1" customFormat="1" ht="12" customHeight="1">
      <c r="B917"/>
      <c r="C917"/>
      <c r="D917" s="6"/>
      <c r="E917" s="6"/>
      <c r="F917" s="6"/>
      <c r="G917"/>
      <c r="H917"/>
      <c r="I917"/>
      <c r="J917" s="11"/>
      <c r="K917"/>
      <c r="L917"/>
      <c r="M917" s="47"/>
      <c r="O917" s="37"/>
      <c r="T917" s="223"/>
    </row>
    <row r="918" spans="2:20" s="1" customFormat="1" ht="12" customHeight="1">
      <c r="B918"/>
      <c r="C918"/>
      <c r="D918" s="6"/>
      <c r="E918" s="6"/>
      <c r="F918" s="6"/>
      <c r="G918"/>
      <c r="H918"/>
      <c r="I918"/>
      <c r="J918" s="11"/>
      <c r="K918"/>
      <c r="L918"/>
      <c r="M918" s="47"/>
      <c r="O918" s="37"/>
      <c r="T918" s="223"/>
    </row>
    <row r="919" spans="2:20" s="1" customFormat="1" ht="12" customHeight="1">
      <c r="B919"/>
      <c r="C919"/>
      <c r="D919" s="6"/>
      <c r="E919" s="6"/>
      <c r="F919" s="6"/>
      <c r="G919"/>
      <c r="H919"/>
      <c r="I919"/>
      <c r="J919" s="11"/>
      <c r="K919"/>
      <c r="L919"/>
      <c r="M919" s="47"/>
      <c r="O919" s="37"/>
      <c r="T919" s="223"/>
    </row>
    <row r="920" spans="2:20" s="1" customFormat="1" ht="12" customHeight="1">
      <c r="B920"/>
      <c r="C920"/>
      <c r="D920" s="6"/>
      <c r="E920" s="6"/>
      <c r="F920" s="6"/>
      <c r="G920"/>
      <c r="H920"/>
      <c r="I920"/>
      <c r="J920" s="11"/>
      <c r="K920"/>
      <c r="L920"/>
      <c r="M920" s="47"/>
      <c r="O920" s="37"/>
      <c r="T920" s="223"/>
    </row>
    <row r="921" spans="2:20" s="1" customFormat="1" ht="12" customHeight="1">
      <c r="B921"/>
      <c r="C921"/>
      <c r="D921" s="6"/>
      <c r="E921" s="6"/>
      <c r="F921" s="6"/>
      <c r="G921"/>
      <c r="H921"/>
      <c r="I921"/>
      <c r="J921" s="11"/>
      <c r="K921"/>
      <c r="L921"/>
      <c r="M921" s="47"/>
      <c r="O921" s="37"/>
      <c r="T921" s="223"/>
    </row>
    <row r="922" spans="2:20" s="1" customFormat="1" ht="12" customHeight="1">
      <c r="B922"/>
      <c r="C922"/>
      <c r="D922" s="6"/>
      <c r="E922" s="6"/>
      <c r="F922" s="6"/>
      <c r="G922"/>
      <c r="H922"/>
      <c r="I922"/>
      <c r="J922" s="11"/>
      <c r="K922"/>
      <c r="L922"/>
      <c r="M922" s="47"/>
      <c r="O922" s="37"/>
      <c r="T922" s="223"/>
    </row>
    <row r="923" spans="2:20" s="1" customFormat="1" ht="12" customHeight="1">
      <c r="B923"/>
      <c r="C923"/>
      <c r="D923" s="6"/>
      <c r="E923" s="6"/>
      <c r="F923" s="6"/>
      <c r="G923"/>
      <c r="H923"/>
      <c r="I923"/>
      <c r="J923" s="11"/>
      <c r="K923"/>
      <c r="L923"/>
      <c r="M923" s="47"/>
      <c r="O923" s="37"/>
      <c r="T923" s="223"/>
    </row>
    <row r="924" spans="2:20" s="1" customFormat="1" ht="12" customHeight="1">
      <c r="B924"/>
      <c r="C924"/>
      <c r="D924" s="6"/>
      <c r="E924" s="6"/>
      <c r="F924" s="6"/>
      <c r="G924"/>
      <c r="H924"/>
      <c r="I924"/>
      <c r="J924" s="11"/>
      <c r="K924"/>
      <c r="L924"/>
      <c r="M924" s="47"/>
      <c r="O924" s="37"/>
      <c r="T924" s="223"/>
    </row>
    <row r="925" spans="2:20" s="1" customFormat="1" ht="12" customHeight="1">
      <c r="B925"/>
      <c r="C925"/>
      <c r="D925" s="6"/>
      <c r="E925" s="6"/>
      <c r="F925" s="6"/>
      <c r="G925"/>
      <c r="H925"/>
      <c r="I925"/>
      <c r="J925" s="11"/>
      <c r="K925"/>
      <c r="L925"/>
      <c r="M925" s="47"/>
      <c r="O925" s="37"/>
      <c r="T925" s="223"/>
    </row>
    <row r="926" spans="2:20" s="1" customFormat="1" ht="12" customHeight="1">
      <c r="B926"/>
      <c r="C926"/>
      <c r="D926" s="6"/>
      <c r="E926" s="6"/>
      <c r="F926" s="6"/>
      <c r="G926"/>
      <c r="H926"/>
      <c r="I926"/>
      <c r="J926" s="11"/>
      <c r="K926"/>
      <c r="L926"/>
      <c r="M926" s="47"/>
      <c r="O926" s="37"/>
      <c r="T926" s="223"/>
    </row>
    <row r="927" spans="2:20" s="1" customFormat="1" ht="12" customHeight="1">
      <c r="B927"/>
      <c r="C927"/>
      <c r="D927" s="6"/>
      <c r="E927" s="6"/>
      <c r="F927" s="6"/>
      <c r="G927"/>
      <c r="H927"/>
      <c r="I927"/>
      <c r="J927" s="11"/>
      <c r="K927"/>
      <c r="L927"/>
      <c r="M927" s="47"/>
      <c r="O927" s="37"/>
      <c r="T927" s="223"/>
    </row>
    <row r="928" spans="2:20" s="1" customFormat="1" ht="12" customHeight="1">
      <c r="B928"/>
      <c r="C928"/>
      <c r="D928" s="6"/>
      <c r="E928" s="6"/>
      <c r="F928" s="6"/>
      <c r="G928"/>
      <c r="H928"/>
      <c r="I928"/>
      <c r="J928" s="11"/>
      <c r="K928"/>
      <c r="L928"/>
      <c r="M928" s="47"/>
      <c r="O928" s="37"/>
      <c r="T928" s="223"/>
    </row>
    <row r="929" spans="2:20" s="1" customFormat="1" ht="12" customHeight="1">
      <c r="B929"/>
      <c r="C929"/>
      <c r="D929" s="6"/>
      <c r="E929" s="6"/>
      <c r="F929" s="6"/>
      <c r="G929"/>
      <c r="H929"/>
      <c r="I929"/>
      <c r="J929" s="11"/>
      <c r="K929"/>
      <c r="L929"/>
      <c r="M929" s="47"/>
      <c r="O929" s="37"/>
      <c r="T929" s="223"/>
    </row>
    <row r="930" spans="2:20" s="1" customFormat="1" ht="12" customHeight="1">
      <c r="B930"/>
      <c r="C930"/>
      <c r="D930" s="6"/>
      <c r="E930" s="6"/>
      <c r="F930" s="6"/>
      <c r="G930"/>
      <c r="H930"/>
      <c r="I930"/>
      <c r="J930" s="11"/>
      <c r="K930"/>
      <c r="L930"/>
      <c r="M930" s="47"/>
      <c r="O930" s="37"/>
      <c r="T930" s="223"/>
    </row>
    <row r="931" spans="2:20" s="1" customFormat="1" ht="12" customHeight="1">
      <c r="B931"/>
      <c r="C931"/>
      <c r="D931" s="6"/>
      <c r="E931" s="6"/>
      <c r="F931" s="6"/>
      <c r="G931"/>
      <c r="H931"/>
      <c r="I931"/>
      <c r="J931" s="11"/>
      <c r="K931"/>
      <c r="L931"/>
      <c r="M931" s="47"/>
      <c r="O931" s="37"/>
      <c r="T931" s="223"/>
    </row>
    <row r="932" spans="2:20" s="1" customFormat="1" ht="12" customHeight="1">
      <c r="B932"/>
      <c r="C932"/>
      <c r="D932" s="6"/>
      <c r="E932" s="6"/>
      <c r="F932" s="6"/>
      <c r="G932"/>
      <c r="H932"/>
      <c r="I932"/>
      <c r="J932" s="11"/>
      <c r="K932"/>
      <c r="L932"/>
      <c r="M932" s="47"/>
      <c r="O932" s="37"/>
      <c r="T932" s="223"/>
    </row>
    <row r="933" spans="2:20" s="1" customFormat="1" ht="12" customHeight="1">
      <c r="B933"/>
      <c r="C933"/>
      <c r="D933" s="6"/>
      <c r="E933" s="6"/>
      <c r="F933" s="6"/>
      <c r="G933"/>
      <c r="H933"/>
      <c r="I933"/>
      <c r="J933" s="11"/>
      <c r="K933"/>
      <c r="L933"/>
      <c r="M933" s="47"/>
      <c r="O933" s="37"/>
      <c r="T933" s="223"/>
    </row>
    <row r="934" spans="2:20" s="1" customFormat="1" ht="12" customHeight="1">
      <c r="B934"/>
      <c r="C934"/>
      <c r="D934" s="6"/>
      <c r="E934" s="6"/>
      <c r="F934" s="6"/>
      <c r="G934"/>
      <c r="H934"/>
      <c r="I934"/>
      <c r="J934" s="11"/>
      <c r="K934"/>
      <c r="L934"/>
      <c r="M934" s="47"/>
      <c r="O934" s="37"/>
      <c r="T934" s="223"/>
    </row>
    <row r="935" spans="2:20" s="1" customFormat="1" ht="12" customHeight="1">
      <c r="B935"/>
      <c r="C935"/>
      <c r="D935" s="6"/>
      <c r="E935" s="6"/>
      <c r="F935" s="6"/>
      <c r="G935"/>
      <c r="H935"/>
      <c r="I935"/>
      <c r="J935" s="11"/>
      <c r="K935"/>
      <c r="L935"/>
      <c r="M935" s="47"/>
      <c r="O935" s="37"/>
      <c r="T935" s="223"/>
    </row>
    <row r="936" spans="2:20" s="1" customFormat="1" ht="12" customHeight="1">
      <c r="B936"/>
      <c r="C936"/>
      <c r="D936" s="6"/>
      <c r="E936" s="6"/>
      <c r="F936" s="6"/>
      <c r="G936"/>
      <c r="H936"/>
      <c r="I936"/>
      <c r="J936" s="11"/>
      <c r="K936"/>
      <c r="L936"/>
      <c r="M936" s="47"/>
      <c r="O936" s="37"/>
      <c r="T936" s="223"/>
    </row>
    <row r="937" spans="2:20" s="1" customFormat="1" ht="12" customHeight="1">
      <c r="B937"/>
      <c r="C937"/>
      <c r="D937" s="6"/>
      <c r="E937" s="6"/>
      <c r="F937" s="6"/>
      <c r="G937"/>
      <c r="H937"/>
      <c r="I937"/>
      <c r="J937" s="11"/>
      <c r="K937"/>
      <c r="L937"/>
      <c r="M937" s="47"/>
      <c r="O937" s="37"/>
      <c r="T937" s="223"/>
    </row>
    <row r="938" spans="2:20" s="1" customFormat="1" ht="12" customHeight="1">
      <c r="B938"/>
      <c r="C938"/>
      <c r="D938" s="6"/>
      <c r="E938" s="6"/>
      <c r="F938" s="6"/>
      <c r="G938"/>
      <c r="H938"/>
      <c r="I938"/>
      <c r="J938" s="11"/>
      <c r="K938"/>
      <c r="L938"/>
      <c r="M938" s="47"/>
      <c r="O938" s="37"/>
      <c r="T938" s="223"/>
    </row>
    <row r="939" spans="2:20" s="1" customFormat="1" ht="12" customHeight="1">
      <c r="B939"/>
      <c r="C939"/>
      <c r="D939" s="6"/>
      <c r="E939" s="6"/>
      <c r="F939" s="6"/>
      <c r="G939"/>
      <c r="H939"/>
      <c r="I939"/>
      <c r="J939" s="11"/>
      <c r="K939"/>
      <c r="L939"/>
      <c r="M939" s="47"/>
      <c r="O939" s="37"/>
      <c r="T939" s="223"/>
    </row>
    <row r="940" spans="2:20" s="1" customFormat="1" ht="12" customHeight="1">
      <c r="B940"/>
      <c r="C940"/>
      <c r="D940" s="6"/>
      <c r="E940" s="6"/>
      <c r="F940" s="6"/>
      <c r="G940"/>
      <c r="H940"/>
      <c r="I940"/>
      <c r="J940" s="11"/>
      <c r="K940"/>
      <c r="L940"/>
      <c r="M940" s="47"/>
      <c r="O940" s="37"/>
      <c r="T940" s="223"/>
    </row>
    <row r="941" spans="2:20" s="1" customFormat="1" ht="12" customHeight="1">
      <c r="B941"/>
      <c r="C941"/>
      <c r="D941" s="6"/>
      <c r="E941" s="6"/>
      <c r="F941" s="6"/>
      <c r="G941"/>
      <c r="H941"/>
      <c r="I941"/>
      <c r="J941" s="11"/>
      <c r="K941"/>
      <c r="L941"/>
      <c r="M941" s="47"/>
      <c r="O941" s="37"/>
      <c r="T941" s="223"/>
    </row>
    <row r="942" spans="2:20" s="1" customFormat="1" ht="12" customHeight="1">
      <c r="B942"/>
      <c r="C942"/>
      <c r="D942" s="6"/>
      <c r="E942" s="6"/>
      <c r="F942" s="6"/>
      <c r="G942"/>
      <c r="H942"/>
      <c r="I942"/>
      <c r="J942" s="11"/>
      <c r="K942"/>
      <c r="L942"/>
      <c r="M942" s="47"/>
      <c r="O942" s="37"/>
      <c r="T942" s="223"/>
    </row>
    <row r="943" spans="2:20" s="1" customFormat="1" ht="12" customHeight="1">
      <c r="B943"/>
      <c r="C943"/>
      <c r="D943" s="6"/>
      <c r="E943" s="6"/>
      <c r="F943" s="6"/>
      <c r="G943"/>
      <c r="H943"/>
      <c r="I943"/>
      <c r="J943" s="11"/>
      <c r="K943"/>
      <c r="L943"/>
      <c r="M943" s="47"/>
      <c r="O943" s="37"/>
      <c r="T943" s="223"/>
    </row>
    <row r="944" spans="2:20" s="1" customFormat="1" ht="12" customHeight="1">
      <c r="B944"/>
      <c r="C944"/>
      <c r="D944" s="6"/>
      <c r="E944" s="6"/>
      <c r="F944" s="6"/>
      <c r="G944"/>
      <c r="H944"/>
      <c r="I944"/>
      <c r="J944" s="11"/>
      <c r="K944"/>
      <c r="L944"/>
      <c r="M944" s="47"/>
      <c r="O944" s="37"/>
      <c r="T944" s="223"/>
    </row>
    <row r="945" spans="2:20" s="1" customFormat="1" ht="12" customHeight="1">
      <c r="B945"/>
      <c r="C945"/>
      <c r="D945" s="6"/>
      <c r="E945" s="6"/>
      <c r="F945" s="6"/>
      <c r="G945"/>
      <c r="H945"/>
      <c r="I945"/>
      <c r="J945" s="11"/>
      <c r="K945"/>
      <c r="L945"/>
      <c r="M945" s="47"/>
      <c r="O945" s="37"/>
      <c r="T945" s="223"/>
    </row>
    <row r="946" spans="2:20" s="1" customFormat="1" ht="12" customHeight="1">
      <c r="B946"/>
      <c r="C946"/>
      <c r="D946" s="6"/>
      <c r="E946" s="6"/>
      <c r="F946" s="6"/>
      <c r="G946"/>
      <c r="H946"/>
      <c r="I946"/>
      <c r="J946" s="11"/>
      <c r="K946"/>
      <c r="L946"/>
      <c r="M946" s="47"/>
      <c r="O946" s="37"/>
      <c r="T946" s="223"/>
    </row>
    <row r="947" spans="2:20" s="1" customFormat="1" ht="12" customHeight="1">
      <c r="B947"/>
      <c r="C947"/>
      <c r="D947" s="6"/>
      <c r="E947" s="6"/>
      <c r="F947" s="6"/>
      <c r="G947"/>
      <c r="H947"/>
      <c r="I947"/>
      <c r="J947" s="11"/>
      <c r="K947"/>
      <c r="L947"/>
      <c r="M947" s="47"/>
      <c r="O947" s="37"/>
      <c r="T947" s="223"/>
    </row>
    <row r="948" spans="2:20" s="1" customFormat="1" ht="12" customHeight="1">
      <c r="B948"/>
      <c r="C948"/>
      <c r="D948" s="6"/>
      <c r="E948" s="6"/>
      <c r="F948" s="6"/>
      <c r="G948"/>
      <c r="H948"/>
      <c r="I948"/>
      <c r="J948" s="11"/>
      <c r="K948"/>
      <c r="L948"/>
      <c r="M948" s="47"/>
      <c r="O948" s="37"/>
      <c r="T948" s="223"/>
    </row>
    <row r="949" spans="2:20" s="1" customFormat="1" ht="12" customHeight="1">
      <c r="B949"/>
      <c r="C949"/>
      <c r="D949" s="6"/>
      <c r="E949" s="6"/>
      <c r="F949" s="6"/>
      <c r="G949"/>
      <c r="H949"/>
      <c r="I949"/>
      <c r="J949" s="11"/>
      <c r="K949"/>
      <c r="L949"/>
      <c r="M949" s="47"/>
      <c r="O949" s="37"/>
      <c r="T949" s="223"/>
    </row>
    <row r="950" spans="2:20" s="1" customFormat="1" ht="12" customHeight="1">
      <c r="B950"/>
      <c r="C950"/>
      <c r="D950" s="6"/>
      <c r="E950" s="6"/>
      <c r="F950" s="6"/>
      <c r="G950"/>
      <c r="H950"/>
      <c r="I950"/>
      <c r="J950" s="11"/>
      <c r="K950"/>
      <c r="L950"/>
      <c r="M950" s="47"/>
      <c r="O950" s="37"/>
      <c r="T950" s="223"/>
    </row>
    <row r="951" spans="2:20" s="1" customFormat="1" ht="12" customHeight="1">
      <c r="B951"/>
      <c r="C951"/>
      <c r="D951" s="6"/>
      <c r="E951" s="6"/>
      <c r="F951" s="6"/>
      <c r="G951"/>
      <c r="H951"/>
      <c r="I951"/>
      <c r="J951" s="11"/>
      <c r="K951"/>
      <c r="L951"/>
      <c r="M951" s="47"/>
      <c r="O951" s="37"/>
      <c r="T951" s="223"/>
    </row>
    <row r="952" spans="2:20" s="1" customFormat="1" ht="12" customHeight="1">
      <c r="B952"/>
      <c r="C952"/>
      <c r="D952" s="6"/>
      <c r="E952" s="6"/>
      <c r="F952" s="6"/>
      <c r="G952"/>
      <c r="H952"/>
      <c r="I952"/>
      <c r="J952" s="11"/>
      <c r="K952"/>
      <c r="L952"/>
      <c r="M952" s="47"/>
      <c r="O952" s="37"/>
      <c r="T952" s="223"/>
    </row>
    <row r="953" spans="2:20" s="1" customFormat="1" ht="12" customHeight="1">
      <c r="B953"/>
      <c r="C953"/>
      <c r="D953" s="6"/>
      <c r="E953" s="6"/>
      <c r="F953" s="6"/>
      <c r="G953"/>
      <c r="H953"/>
      <c r="I953"/>
      <c r="J953" s="11"/>
      <c r="K953"/>
      <c r="L953"/>
      <c r="M953" s="47"/>
      <c r="O953" s="37"/>
      <c r="T953" s="223"/>
    </row>
    <row r="954" spans="2:20" s="1" customFormat="1" ht="12" customHeight="1">
      <c r="B954"/>
      <c r="C954"/>
      <c r="D954" s="6"/>
      <c r="E954" s="6"/>
      <c r="F954" s="6"/>
      <c r="G954"/>
      <c r="H954"/>
      <c r="I954"/>
      <c r="J954" s="11"/>
      <c r="K954"/>
      <c r="L954"/>
      <c r="M954" s="47"/>
      <c r="O954" s="37"/>
      <c r="T954" s="223"/>
    </row>
    <row r="955" spans="2:20" s="1" customFormat="1" ht="12" customHeight="1">
      <c r="B955"/>
      <c r="C955"/>
      <c r="D955" s="6"/>
      <c r="E955" s="6"/>
      <c r="F955" s="6"/>
      <c r="G955"/>
      <c r="H955"/>
      <c r="I955"/>
      <c r="J955" s="11"/>
      <c r="K955"/>
      <c r="L955"/>
      <c r="M955" s="47"/>
      <c r="O955" s="37"/>
      <c r="T955" s="223"/>
    </row>
    <row r="956" spans="2:20" s="1" customFormat="1" ht="12" customHeight="1">
      <c r="B956"/>
      <c r="C956"/>
      <c r="D956" s="6"/>
      <c r="E956" s="6"/>
      <c r="F956" s="6"/>
      <c r="G956"/>
      <c r="H956"/>
      <c r="I956"/>
      <c r="J956" s="11"/>
      <c r="K956"/>
      <c r="L956"/>
      <c r="M956" s="47"/>
      <c r="O956" s="37"/>
      <c r="T956" s="223"/>
    </row>
    <row r="957" spans="2:20" s="1" customFormat="1" ht="12" customHeight="1">
      <c r="B957"/>
      <c r="C957"/>
      <c r="D957" s="6"/>
      <c r="E957" s="6"/>
      <c r="F957" s="6"/>
      <c r="G957"/>
      <c r="H957"/>
      <c r="I957"/>
      <c r="J957" s="11"/>
      <c r="K957"/>
      <c r="L957"/>
      <c r="M957" s="47"/>
      <c r="O957" s="37"/>
      <c r="T957" s="223"/>
    </row>
    <row r="958" spans="2:20" s="1" customFormat="1" ht="12" customHeight="1">
      <c r="B958"/>
      <c r="C958"/>
      <c r="D958" s="6"/>
      <c r="E958" s="6"/>
      <c r="F958" s="6"/>
      <c r="G958"/>
      <c r="H958"/>
      <c r="I958"/>
      <c r="J958" s="11"/>
      <c r="K958"/>
      <c r="L958"/>
      <c r="M958" s="47"/>
      <c r="O958" s="37"/>
      <c r="T958" s="223"/>
    </row>
    <row r="959" spans="2:20" s="1" customFormat="1" ht="12" customHeight="1">
      <c r="B959"/>
      <c r="C959"/>
      <c r="D959" s="6"/>
      <c r="E959" s="6"/>
      <c r="F959" s="6"/>
      <c r="G959"/>
      <c r="H959"/>
      <c r="I959"/>
      <c r="J959" s="11"/>
      <c r="K959"/>
      <c r="L959"/>
      <c r="M959" s="47"/>
      <c r="O959" s="37"/>
      <c r="T959" s="223"/>
    </row>
    <row r="960" spans="2:20" s="1" customFormat="1" ht="12" customHeight="1">
      <c r="B960"/>
      <c r="C960"/>
      <c r="D960" s="6"/>
      <c r="E960" s="6"/>
      <c r="F960" s="6"/>
      <c r="G960"/>
      <c r="H960"/>
      <c r="I960"/>
      <c r="J960" s="11"/>
      <c r="K960"/>
      <c r="L960"/>
      <c r="M960" s="47"/>
      <c r="O960" s="37"/>
      <c r="T960" s="223"/>
    </row>
    <row r="961" spans="2:20" s="1" customFormat="1" ht="12" customHeight="1">
      <c r="B961"/>
      <c r="C961"/>
      <c r="D961" s="6"/>
      <c r="E961" s="6"/>
      <c r="F961" s="6"/>
      <c r="G961"/>
      <c r="H961"/>
      <c r="I961"/>
      <c r="J961" s="11"/>
      <c r="K961"/>
      <c r="L961"/>
      <c r="M961" s="47"/>
      <c r="O961" s="37"/>
      <c r="T961" s="223"/>
    </row>
    <row r="962" spans="2:20" s="1" customFormat="1" ht="12" customHeight="1">
      <c r="B962"/>
      <c r="C962"/>
      <c r="D962" s="6"/>
      <c r="E962" s="6"/>
      <c r="F962" s="6"/>
      <c r="G962"/>
      <c r="H962"/>
      <c r="I962"/>
      <c r="J962" s="11"/>
      <c r="K962"/>
      <c r="L962"/>
      <c r="M962" s="47"/>
      <c r="O962" s="37"/>
      <c r="T962" s="223"/>
    </row>
    <row r="963" spans="2:20" s="1" customFormat="1" ht="12" customHeight="1">
      <c r="B963"/>
      <c r="C963"/>
      <c r="D963" s="6"/>
      <c r="E963" s="6"/>
      <c r="F963" s="6"/>
      <c r="G963"/>
      <c r="H963"/>
      <c r="I963"/>
      <c r="J963" s="11"/>
      <c r="K963"/>
      <c r="L963"/>
      <c r="M963" s="47"/>
      <c r="O963" s="37"/>
      <c r="T963" s="223"/>
    </row>
    <row r="964" spans="2:20" s="1" customFormat="1" ht="12" customHeight="1">
      <c r="B964"/>
      <c r="C964"/>
      <c r="D964" s="6"/>
      <c r="E964" s="6"/>
      <c r="F964" s="6"/>
      <c r="G964"/>
      <c r="H964"/>
      <c r="I964"/>
      <c r="J964" s="11"/>
      <c r="K964"/>
      <c r="L964"/>
      <c r="M964" s="47"/>
      <c r="O964" s="37"/>
      <c r="T964" s="223"/>
    </row>
    <row r="965" spans="2:20" s="1" customFormat="1" ht="12" customHeight="1">
      <c r="B965"/>
      <c r="C965"/>
      <c r="D965" s="6"/>
      <c r="E965" s="6"/>
      <c r="F965" s="6"/>
      <c r="G965"/>
      <c r="H965"/>
      <c r="I965"/>
      <c r="J965" s="11"/>
      <c r="K965"/>
      <c r="L965"/>
      <c r="M965" s="47"/>
      <c r="O965" s="37"/>
      <c r="T965" s="223"/>
    </row>
    <row r="966" spans="2:20" s="1" customFormat="1" ht="12" customHeight="1">
      <c r="B966"/>
      <c r="C966"/>
      <c r="D966" s="6"/>
      <c r="E966" s="6"/>
      <c r="F966" s="6"/>
      <c r="G966"/>
      <c r="H966"/>
      <c r="I966"/>
      <c r="J966" s="11"/>
      <c r="K966"/>
      <c r="L966"/>
      <c r="M966" s="47"/>
      <c r="O966" s="37"/>
      <c r="T966" s="223"/>
    </row>
    <row r="967" spans="2:20" s="1" customFormat="1" ht="12" customHeight="1">
      <c r="B967"/>
      <c r="C967"/>
      <c r="D967" s="6"/>
      <c r="E967" s="6"/>
      <c r="F967" s="6"/>
      <c r="G967"/>
      <c r="H967"/>
      <c r="I967"/>
      <c r="J967" s="11"/>
      <c r="K967"/>
      <c r="L967"/>
      <c r="M967" s="47"/>
      <c r="O967" s="37"/>
      <c r="T967" s="223"/>
    </row>
    <row r="968" spans="2:20" s="1" customFormat="1" ht="12" customHeight="1">
      <c r="B968"/>
      <c r="C968"/>
      <c r="D968" s="6"/>
      <c r="E968" s="6"/>
      <c r="F968" s="6"/>
      <c r="G968"/>
      <c r="H968"/>
      <c r="I968"/>
      <c r="J968" s="11"/>
      <c r="K968"/>
      <c r="L968"/>
      <c r="M968" s="47"/>
      <c r="O968" s="37"/>
      <c r="T968" s="223"/>
    </row>
    <row r="969" spans="2:20" s="1" customFormat="1" ht="12" customHeight="1">
      <c r="B969"/>
      <c r="C969"/>
      <c r="D969" s="6"/>
      <c r="E969" s="6"/>
      <c r="F969" s="6"/>
      <c r="G969"/>
      <c r="H969"/>
      <c r="I969"/>
      <c r="J969" s="11"/>
      <c r="K969"/>
      <c r="L969"/>
      <c r="M969" s="47"/>
      <c r="O969" s="37"/>
      <c r="T969" s="223"/>
    </row>
    <row r="970" spans="2:20" s="1" customFormat="1" ht="12" customHeight="1">
      <c r="B970"/>
      <c r="C970"/>
      <c r="D970" s="6"/>
      <c r="E970" s="6"/>
      <c r="F970" s="6"/>
      <c r="G970"/>
      <c r="H970"/>
      <c r="I970"/>
      <c r="J970" s="11"/>
      <c r="K970"/>
      <c r="L970"/>
      <c r="M970" s="47"/>
      <c r="O970" s="37"/>
      <c r="T970" s="223"/>
    </row>
    <row r="971" spans="2:20" s="1" customFormat="1" ht="12" customHeight="1">
      <c r="B971"/>
      <c r="C971"/>
      <c r="D971" s="6"/>
      <c r="E971" s="6"/>
      <c r="F971" s="6"/>
      <c r="G971"/>
      <c r="H971"/>
      <c r="I971"/>
      <c r="J971" s="11"/>
      <c r="K971"/>
      <c r="L971"/>
      <c r="M971" s="47"/>
      <c r="O971" s="37"/>
      <c r="T971" s="223"/>
    </row>
    <row r="972" spans="2:20" s="1" customFormat="1" ht="12" customHeight="1">
      <c r="B972"/>
      <c r="C972"/>
      <c r="D972" s="6"/>
      <c r="E972" s="6"/>
      <c r="F972" s="6"/>
      <c r="G972"/>
      <c r="H972"/>
      <c r="I972"/>
      <c r="J972" s="11"/>
      <c r="K972"/>
      <c r="L972"/>
      <c r="M972" s="47"/>
      <c r="O972" s="37"/>
      <c r="T972" s="223"/>
    </row>
    <row r="973" spans="2:20" s="1" customFormat="1" ht="12" customHeight="1">
      <c r="B973"/>
      <c r="C973"/>
      <c r="D973" s="6"/>
      <c r="E973" s="6"/>
      <c r="F973" s="6"/>
      <c r="G973"/>
      <c r="H973"/>
      <c r="I973"/>
      <c r="J973" s="11"/>
      <c r="K973"/>
      <c r="L973"/>
      <c r="M973" s="47"/>
      <c r="O973" s="37"/>
      <c r="T973" s="223"/>
    </row>
    <row r="974" spans="2:20" s="1" customFormat="1" ht="12" customHeight="1">
      <c r="B974"/>
      <c r="C974"/>
      <c r="D974" s="6"/>
      <c r="E974" s="6"/>
      <c r="F974" s="6"/>
      <c r="G974"/>
      <c r="H974"/>
      <c r="I974"/>
      <c r="J974" s="11"/>
      <c r="K974"/>
      <c r="L974"/>
      <c r="M974" s="47"/>
      <c r="O974" s="37"/>
      <c r="T974" s="223"/>
    </row>
    <row r="975" spans="2:20" s="1" customFormat="1" ht="12" customHeight="1">
      <c r="B975"/>
      <c r="C975"/>
      <c r="D975" s="6"/>
      <c r="E975" s="6"/>
      <c r="F975" s="6"/>
      <c r="G975"/>
      <c r="H975"/>
      <c r="I975"/>
      <c r="J975" s="11"/>
      <c r="K975"/>
      <c r="L975"/>
      <c r="M975" s="47"/>
      <c r="O975" s="37"/>
      <c r="T975" s="223"/>
    </row>
    <row r="976" spans="2:20" s="1" customFormat="1" ht="12" customHeight="1">
      <c r="B976"/>
      <c r="C976"/>
      <c r="D976" s="6"/>
      <c r="E976" s="6"/>
      <c r="F976" s="6"/>
      <c r="G976"/>
      <c r="H976"/>
      <c r="I976"/>
      <c r="J976" s="11"/>
      <c r="K976"/>
      <c r="L976"/>
      <c r="M976" s="47"/>
      <c r="O976" s="37"/>
      <c r="T976" s="223"/>
    </row>
    <row r="977" spans="2:20" s="1" customFormat="1" ht="12" customHeight="1">
      <c r="B977"/>
      <c r="C977"/>
      <c r="D977" s="6"/>
      <c r="E977" s="6"/>
      <c r="F977" s="6"/>
      <c r="G977"/>
      <c r="H977"/>
      <c r="I977"/>
      <c r="J977" s="11"/>
      <c r="K977"/>
      <c r="L977"/>
      <c r="M977" s="47"/>
      <c r="O977" s="37"/>
      <c r="T977" s="223"/>
    </row>
    <row r="978" spans="2:20" s="1" customFormat="1" ht="12" customHeight="1">
      <c r="B978"/>
      <c r="C978"/>
      <c r="D978" s="6"/>
      <c r="E978" s="6"/>
      <c r="F978" s="6"/>
      <c r="G978"/>
      <c r="H978"/>
      <c r="I978"/>
      <c r="J978" s="11"/>
      <c r="K978"/>
      <c r="L978"/>
      <c r="M978" s="47"/>
      <c r="O978" s="37"/>
      <c r="T978" s="223"/>
    </row>
    <row r="979" spans="2:20" s="1" customFormat="1" ht="12" customHeight="1">
      <c r="B979"/>
      <c r="C979"/>
      <c r="D979" s="6"/>
      <c r="E979" s="6"/>
      <c r="F979" s="6"/>
      <c r="G979"/>
      <c r="H979"/>
      <c r="I979"/>
      <c r="J979" s="11"/>
      <c r="K979"/>
      <c r="L979"/>
      <c r="M979" s="47"/>
      <c r="O979" s="37"/>
      <c r="T979" s="223"/>
    </row>
    <row r="980" spans="2:20" s="1" customFormat="1" ht="12" customHeight="1">
      <c r="B980"/>
      <c r="C980"/>
      <c r="D980" s="6"/>
      <c r="E980" s="6"/>
      <c r="F980" s="6"/>
      <c r="G980"/>
      <c r="H980"/>
      <c r="I980"/>
      <c r="J980" s="11"/>
      <c r="K980"/>
      <c r="L980"/>
      <c r="M980" s="47"/>
      <c r="O980" s="37"/>
      <c r="T980" s="223"/>
    </row>
    <row r="981" spans="2:20" s="1" customFormat="1" ht="12" customHeight="1">
      <c r="B981"/>
      <c r="C981"/>
      <c r="D981" s="6"/>
      <c r="E981" s="6"/>
      <c r="F981" s="6"/>
      <c r="G981"/>
      <c r="H981"/>
      <c r="I981"/>
      <c r="J981" s="11"/>
      <c r="K981"/>
      <c r="L981"/>
      <c r="M981" s="47"/>
      <c r="O981" s="37"/>
      <c r="T981" s="223"/>
    </row>
    <row r="982" spans="2:20" s="1" customFormat="1" ht="12" customHeight="1">
      <c r="B982"/>
      <c r="C982"/>
      <c r="D982" s="6"/>
      <c r="E982" s="6"/>
      <c r="F982" s="6"/>
      <c r="G982"/>
      <c r="H982"/>
      <c r="I982"/>
      <c r="J982" s="11"/>
      <c r="K982"/>
      <c r="L982"/>
      <c r="M982" s="47"/>
      <c r="O982" s="37"/>
      <c r="T982" s="223"/>
    </row>
    <row r="983" spans="2:20" s="1" customFormat="1" ht="12" customHeight="1">
      <c r="B983"/>
      <c r="C983"/>
      <c r="D983" s="6"/>
      <c r="E983" s="6"/>
      <c r="F983" s="6"/>
      <c r="G983"/>
      <c r="H983"/>
      <c r="I983"/>
      <c r="J983" s="11"/>
      <c r="K983"/>
      <c r="L983"/>
      <c r="M983" s="47"/>
      <c r="O983" s="37"/>
      <c r="T983" s="223"/>
    </row>
    <row r="984" spans="2:20" s="1" customFormat="1" ht="12" customHeight="1">
      <c r="B984"/>
      <c r="C984"/>
      <c r="D984" s="6"/>
      <c r="E984" s="6"/>
      <c r="F984" s="6"/>
      <c r="G984"/>
      <c r="H984"/>
      <c r="I984"/>
      <c r="J984" s="11"/>
      <c r="K984"/>
      <c r="L984"/>
      <c r="M984" s="47"/>
      <c r="O984" s="37"/>
      <c r="T984" s="223"/>
    </row>
    <row r="985" spans="2:20" s="1" customFormat="1" ht="12" customHeight="1">
      <c r="B985"/>
      <c r="C985"/>
      <c r="D985" s="6"/>
      <c r="E985" s="6"/>
      <c r="F985" s="6"/>
      <c r="G985"/>
      <c r="H985"/>
      <c r="I985"/>
      <c r="J985" s="11"/>
      <c r="K985"/>
      <c r="L985"/>
      <c r="M985" s="47"/>
      <c r="O985" s="37"/>
      <c r="T985" s="223"/>
    </row>
    <row r="986" spans="2:20" s="1" customFormat="1" ht="12" customHeight="1">
      <c r="B986"/>
      <c r="C986"/>
      <c r="D986" s="6"/>
      <c r="E986" s="6"/>
      <c r="F986" s="6"/>
      <c r="G986"/>
      <c r="H986"/>
      <c r="I986"/>
      <c r="J986" s="11"/>
      <c r="K986"/>
      <c r="L986"/>
      <c r="M986" s="47"/>
      <c r="O986" s="37"/>
      <c r="T986" s="223"/>
    </row>
    <row r="987" spans="2:20" s="1" customFormat="1" ht="12" customHeight="1">
      <c r="B987"/>
      <c r="C987"/>
      <c r="D987" s="6"/>
      <c r="E987" s="6"/>
      <c r="F987" s="6"/>
      <c r="G987"/>
      <c r="H987"/>
      <c r="I987"/>
      <c r="J987" s="11"/>
      <c r="K987"/>
      <c r="L987"/>
      <c r="M987" s="47"/>
      <c r="O987" s="37"/>
      <c r="T987" s="223"/>
    </row>
    <row r="988" spans="2:20" s="1" customFormat="1" ht="12" customHeight="1">
      <c r="B988"/>
      <c r="C988"/>
      <c r="D988" s="6"/>
      <c r="E988" s="6"/>
      <c r="F988" s="6"/>
      <c r="G988"/>
      <c r="H988"/>
      <c r="I988"/>
      <c r="J988" s="11"/>
      <c r="K988"/>
      <c r="L988"/>
      <c r="M988" s="47"/>
      <c r="O988" s="37"/>
      <c r="T988" s="223"/>
    </row>
    <row r="989" spans="2:20" s="1" customFormat="1" ht="12" customHeight="1">
      <c r="B989"/>
      <c r="C989"/>
      <c r="D989" s="6"/>
      <c r="E989" s="6"/>
      <c r="F989" s="6"/>
      <c r="G989"/>
      <c r="H989"/>
      <c r="I989"/>
      <c r="J989" s="11"/>
      <c r="K989"/>
      <c r="L989"/>
      <c r="M989" s="47"/>
      <c r="O989" s="37"/>
      <c r="T989" s="223"/>
    </row>
    <row r="990" spans="2:20" s="1" customFormat="1" ht="12" customHeight="1">
      <c r="B990"/>
      <c r="C990"/>
      <c r="D990" s="6"/>
      <c r="E990" s="6"/>
      <c r="F990" s="6"/>
      <c r="G990"/>
      <c r="H990"/>
      <c r="I990"/>
      <c r="J990" s="11"/>
      <c r="K990"/>
      <c r="L990"/>
      <c r="M990" s="47"/>
      <c r="O990" s="37"/>
      <c r="T990" s="223"/>
    </row>
    <row r="991" spans="2:20" s="1" customFormat="1" ht="12" customHeight="1">
      <c r="B991"/>
      <c r="C991"/>
      <c r="D991" s="6"/>
      <c r="E991" s="6"/>
      <c r="F991" s="6"/>
      <c r="G991"/>
      <c r="H991"/>
      <c r="I991"/>
      <c r="J991" s="11"/>
      <c r="K991"/>
      <c r="L991"/>
      <c r="M991" s="47"/>
      <c r="O991" s="37"/>
      <c r="T991" s="223"/>
    </row>
    <row r="992" spans="2:20" s="1" customFormat="1" ht="12" customHeight="1">
      <c r="B992"/>
      <c r="C992"/>
      <c r="D992" s="6"/>
      <c r="E992" s="6"/>
      <c r="F992" s="6"/>
      <c r="G992"/>
      <c r="H992"/>
      <c r="I992"/>
      <c r="J992" s="11"/>
      <c r="K992"/>
      <c r="L992"/>
      <c r="M992" s="47"/>
      <c r="O992" s="37"/>
      <c r="T992" s="223"/>
    </row>
    <row r="993" spans="2:20" s="1" customFormat="1" ht="12" customHeight="1">
      <c r="B993"/>
      <c r="C993"/>
      <c r="D993" s="6"/>
      <c r="E993" s="6"/>
      <c r="F993" s="6"/>
      <c r="G993"/>
      <c r="H993"/>
      <c r="I993"/>
      <c r="J993" s="11"/>
      <c r="K993"/>
      <c r="L993"/>
      <c r="M993" s="47"/>
      <c r="O993" s="37"/>
      <c r="T993" s="223"/>
    </row>
    <row r="994" spans="2:20" s="1" customFormat="1" ht="12" customHeight="1">
      <c r="B994"/>
      <c r="C994"/>
      <c r="D994" s="6"/>
      <c r="E994" s="6"/>
      <c r="F994" s="6"/>
      <c r="G994"/>
      <c r="H994"/>
      <c r="I994"/>
      <c r="J994" s="11"/>
      <c r="K994"/>
      <c r="L994"/>
      <c r="M994" s="47"/>
      <c r="O994" s="37"/>
      <c r="T994" s="223"/>
    </row>
    <row r="995" spans="2:20" s="1" customFormat="1" ht="12" customHeight="1">
      <c r="B995"/>
      <c r="C995"/>
      <c r="D995" s="6"/>
      <c r="E995" s="6"/>
      <c r="F995" s="6"/>
      <c r="G995"/>
      <c r="H995"/>
      <c r="I995"/>
      <c r="J995" s="11"/>
      <c r="K995"/>
      <c r="L995"/>
      <c r="M995" s="47"/>
      <c r="O995" s="37"/>
      <c r="T995" s="223"/>
    </row>
    <row r="996" spans="2:20" s="1" customFormat="1" ht="12" customHeight="1">
      <c r="B996"/>
      <c r="C996"/>
      <c r="D996" s="6"/>
      <c r="E996" s="6"/>
      <c r="F996" s="6"/>
      <c r="G996"/>
      <c r="H996"/>
      <c r="I996"/>
      <c r="J996" s="11"/>
      <c r="K996"/>
      <c r="L996"/>
      <c r="M996" s="47"/>
      <c r="O996" s="37"/>
      <c r="T996" s="223"/>
    </row>
    <row r="997" spans="2:20" s="1" customFormat="1" ht="12" customHeight="1">
      <c r="B997"/>
      <c r="C997"/>
      <c r="D997" s="6"/>
      <c r="E997" s="6"/>
      <c r="F997" s="6"/>
      <c r="G997"/>
      <c r="H997"/>
      <c r="I997"/>
      <c r="J997" s="11"/>
      <c r="K997"/>
      <c r="L997"/>
      <c r="M997" s="47"/>
      <c r="O997" s="37"/>
      <c r="T997" s="223"/>
    </row>
    <row r="998" spans="2:20" s="1" customFormat="1" ht="12" customHeight="1">
      <c r="B998"/>
      <c r="C998"/>
      <c r="D998" s="6"/>
      <c r="E998" s="6"/>
      <c r="F998" s="6"/>
      <c r="G998"/>
      <c r="H998"/>
      <c r="I998"/>
      <c r="J998" s="11"/>
      <c r="K998"/>
      <c r="L998"/>
      <c r="M998" s="47"/>
      <c r="O998" s="37"/>
      <c r="T998" s="223"/>
    </row>
    <row r="999" spans="2:20" s="1" customFormat="1" ht="12" customHeight="1">
      <c r="B999"/>
      <c r="C999"/>
      <c r="D999" s="6"/>
      <c r="E999" s="6"/>
      <c r="F999" s="6"/>
      <c r="G999"/>
      <c r="H999"/>
      <c r="I999"/>
      <c r="J999" s="11"/>
      <c r="K999"/>
      <c r="L999"/>
      <c r="M999" s="47"/>
      <c r="O999" s="37"/>
      <c r="T999" s="223"/>
    </row>
    <row r="1000" spans="2:20" s="1" customFormat="1" ht="12" customHeight="1">
      <c r="B1000"/>
      <c r="C1000"/>
      <c r="D1000" s="6"/>
      <c r="E1000" s="6"/>
      <c r="F1000" s="6"/>
      <c r="G1000"/>
      <c r="H1000"/>
      <c r="I1000"/>
      <c r="J1000" s="11"/>
      <c r="K1000"/>
      <c r="L1000"/>
      <c r="M1000" s="47"/>
      <c r="O1000" s="37"/>
      <c r="T1000" s="223"/>
    </row>
    <row r="1001" spans="2:20" s="1" customFormat="1" ht="12" customHeight="1">
      <c r="B1001"/>
      <c r="C1001"/>
      <c r="D1001" s="6"/>
      <c r="E1001" s="6"/>
      <c r="F1001" s="6"/>
      <c r="G1001"/>
      <c r="H1001"/>
      <c r="I1001"/>
      <c r="J1001" s="11"/>
      <c r="K1001"/>
      <c r="L1001"/>
      <c r="M1001" s="47"/>
      <c r="O1001" s="37"/>
      <c r="T1001" s="223"/>
    </row>
    <row r="1002" spans="2:20" s="1" customFormat="1" ht="12" customHeight="1">
      <c r="B1002"/>
      <c r="C1002"/>
      <c r="D1002" s="6"/>
      <c r="E1002" s="6"/>
      <c r="F1002" s="6"/>
      <c r="G1002"/>
      <c r="H1002"/>
      <c r="I1002"/>
      <c r="J1002" s="11"/>
      <c r="K1002"/>
      <c r="L1002"/>
      <c r="M1002" s="47"/>
      <c r="O1002" s="37"/>
      <c r="T1002" s="223"/>
    </row>
    <row r="1003" spans="2:20" s="1" customFormat="1" ht="12" customHeight="1">
      <c r="B1003"/>
      <c r="C1003"/>
      <c r="D1003" s="6"/>
      <c r="E1003" s="6"/>
      <c r="F1003" s="6"/>
      <c r="G1003"/>
      <c r="H1003"/>
      <c r="I1003"/>
      <c r="J1003" s="11"/>
      <c r="K1003"/>
      <c r="L1003"/>
      <c r="M1003" s="47"/>
      <c r="O1003" s="37"/>
      <c r="T1003" s="223"/>
    </row>
    <row r="1004" spans="2:20" s="1" customFormat="1" ht="12" customHeight="1">
      <c r="B1004"/>
      <c r="C1004"/>
      <c r="D1004" s="6"/>
      <c r="E1004" s="6"/>
      <c r="F1004" s="6"/>
      <c r="G1004"/>
      <c r="H1004"/>
      <c r="I1004"/>
      <c r="J1004" s="11"/>
      <c r="K1004"/>
      <c r="L1004"/>
      <c r="M1004" s="47"/>
      <c r="O1004" s="37"/>
      <c r="T1004" s="223"/>
    </row>
    <row r="1005" spans="2:20" s="1" customFormat="1" ht="12" customHeight="1">
      <c r="B1005"/>
      <c r="C1005"/>
      <c r="D1005" s="6"/>
      <c r="E1005" s="6"/>
      <c r="F1005" s="6"/>
      <c r="G1005"/>
      <c r="H1005"/>
      <c r="I1005"/>
      <c r="J1005" s="11"/>
      <c r="K1005"/>
      <c r="L1005"/>
      <c r="M1005" s="47"/>
      <c r="O1005" s="37"/>
      <c r="T1005" s="223"/>
    </row>
    <row r="1006" spans="2:20" s="1" customFormat="1" ht="12" customHeight="1">
      <c r="B1006"/>
      <c r="C1006"/>
      <c r="D1006" s="6"/>
      <c r="E1006" s="6"/>
      <c r="F1006" s="6"/>
      <c r="G1006"/>
      <c r="H1006"/>
      <c r="I1006"/>
      <c r="J1006" s="11"/>
      <c r="K1006"/>
      <c r="L1006"/>
      <c r="M1006" s="47"/>
      <c r="O1006" s="37"/>
      <c r="T1006" s="223"/>
    </row>
    <row r="1007" spans="2:20" s="1" customFormat="1" ht="12" customHeight="1">
      <c r="B1007"/>
      <c r="C1007"/>
      <c r="D1007" s="6"/>
      <c r="E1007" s="6"/>
      <c r="F1007" s="6"/>
      <c r="G1007"/>
      <c r="H1007"/>
      <c r="I1007"/>
      <c r="J1007" s="11"/>
      <c r="K1007"/>
      <c r="L1007"/>
      <c r="M1007" s="47"/>
      <c r="O1007" s="37"/>
      <c r="T1007" s="223"/>
    </row>
    <row r="1008" spans="2:20" s="1" customFormat="1" ht="12" customHeight="1">
      <c r="B1008"/>
      <c r="C1008"/>
      <c r="D1008" s="6"/>
      <c r="E1008" s="6"/>
      <c r="F1008" s="6"/>
      <c r="G1008"/>
      <c r="H1008"/>
      <c r="I1008"/>
      <c r="J1008" s="11"/>
      <c r="K1008"/>
      <c r="L1008"/>
      <c r="M1008" s="47"/>
      <c r="O1008" s="37"/>
      <c r="T1008" s="223"/>
    </row>
    <row r="1009" spans="2:20" s="1" customFormat="1" ht="12" customHeight="1">
      <c r="B1009"/>
      <c r="C1009"/>
      <c r="D1009" s="6"/>
      <c r="E1009" s="6"/>
      <c r="F1009" s="6"/>
      <c r="G1009"/>
      <c r="H1009"/>
      <c r="I1009"/>
      <c r="J1009" s="11"/>
      <c r="K1009"/>
      <c r="L1009"/>
      <c r="M1009" s="47"/>
      <c r="O1009" s="37"/>
      <c r="T1009" s="223"/>
    </row>
    <row r="1010" spans="2:20" s="1" customFormat="1" ht="12" customHeight="1">
      <c r="B1010"/>
      <c r="C1010"/>
      <c r="D1010" s="6"/>
      <c r="E1010" s="6"/>
      <c r="F1010" s="6"/>
      <c r="G1010"/>
      <c r="H1010"/>
      <c r="I1010"/>
      <c r="J1010" s="11"/>
      <c r="K1010"/>
      <c r="L1010"/>
      <c r="M1010" s="47"/>
      <c r="O1010" s="37"/>
      <c r="T1010" s="223"/>
    </row>
    <row r="1011" spans="2:20" s="1" customFormat="1" ht="12" customHeight="1">
      <c r="B1011"/>
      <c r="C1011"/>
      <c r="D1011" s="6"/>
      <c r="E1011" s="6"/>
      <c r="F1011" s="6"/>
      <c r="G1011"/>
      <c r="H1011"/>
      <c r="I1011"/>
      <c r="J1011" s="11"/>
      <c r="K1011"/>
      <c r="L1011"/>
      <c r="M1011" s="47"/>
      <c r="O1011" s="37"/>
      <c r="T1011" s="223"/>
    </row>
    <row r="1012" spans="2:20" s="1" customFormat="1" ht="12" customHeight="1">
      <c r="B1012"/>
      <c r="C1012"/>
      <c r="D1012" s="6"/>
      <c r="E1012" s="6"/>
      <c r="F1012" s="6"/>
      <c r="G1012"/>
      <c r="H1012"/>
      <c r="I1012"/>
      <c r="J1012" s="11"/>
      <c r="K1012"/>
      <c r="L1012"/>
      <c r="M1012" s="47"/>
      <c r="O1012" s="37"/>
      <c r="T1012" s="223"/>
    </row>
    <row r="1013" spans="2:20" s="1" customFormat="1" ht="12" customHeight="1">
      <c r="B1013"/>
      <c r="C1013"/>
      <c r="D1013" s="6"/>
      <c r="E1013" s="6"/>
      <c r="F1013" s="6"/>
      <c r="G1013"/>
      <c r="H1013"/>
      <c r="I1013"/>
      <c r="J1013" s="11"/>
      <c r="K1013"/>
      <c r="L1013"/>
      <c r="M1013" s="47"/>
      <c r="O1013" s="37"/>
      <c r="T1013" s="223"/>
    </row>
    <row r="1014" spans="2:20" s="1" customFormat="1" ht="12" customHeight="1">
      <c r="B1014"/>
      <c r="C1014"/>
      <c r="D1014" s="6"/>
      <c r="E1014" s="6"/>
      <c r="F1014" s="6"/>
      <c r="G1014"/>
      <c r="H1014"/>
      <c r="I1014"/>
      <c r="J1014" s="11"/>
      <c r="K1014"/>
      <c r="L1014"/>
      <c r="M1014" s="47"/>
      <c r="O1014" s="37"/>
      <c r="T1014" s="223"/>
    </row>
    <row r="1015" spans="2:20" s="1" customFormat="1" ht="12" customHeight="1">
      <c r="B1015"/>
      <c r="C1015"/>
      <c r="D1015" s="6"/>
      <c r="E1015" s="6"/>
      <c r="F1015" s="6"/>
      <c r="G1015"/>
      <c r="H1015"/>
      <c r="I1015"/>
      <c r="J1015" s="11"/>
      <c r="K1015"/>
      <c r="L1015"/>
      <c r="M1015" s="47"/>
      <c r="O1015" s="37"/>
      <c r="T1015" s="223"/>
    </row>
    <row r="1016" spans="2:20" s="1" customFormat="1" ht="12" customHeight="1">
      <c r="B1016"/>
      <c r="C1016"/>
      <c r="D1016" s="6"/>
      <c r="E1016" s="6"/>
      <c r="F1016" s="6"/>
      <c r="G1016"/>
      <c r="H1016"/>
      <c r="I1016"/>
      <c r="J1016" s="11"/>
      <c r="K1016"/>
      <c r="L1016"/>
      <c r="M1016" s="47"/>
      <c r="O1016" s="37"/>
      <c r="T1016" s="223"/>
    </row>
    <row r="1017" spans="2:20" s="1" customFormat="1" ht="12" customHeight="1">
      <c r="B1017"/>
      <c r="C1017"/>
      <c r="D1017" s="6"/>
      <c r="E1017" s="6"/>
      <c r="F1017" s="6"/>
      <c r="G1017"/>
      <c r="H1017"/>
      <c r="I1017"/>
      <c r="J1017" s="11"/>
      <c r="K1017"/>
      <c r="L1017"/>
      <c r="M1017" s="47"/>
      <c r="O1017" s="37"/>
      <c r="T1017" s="223"/>
    </row>
    <row r="1018" spans="2:20" s="1" customFormat="1" ht="12" customHeight="1">
      <c r="B1018"/>
      <c r="C1018"/>
      <c r="D1018" s="6"/>
      <c r="E1018" s="6"/>
      <c r="F1018" s="6"/>
      <c r="G1018"/>
      <c r="H1018"/>
      <c r="I1018"/>
      <c r="J1018" s="11"/>
      <c r="K1018"/>
      <c r="L1018"/>
      <c r="M1018" s="47"/>
      <c r="O1018" s="37"/>
      <c r="T1018" s="223"/>
    </row>
    <row r="1019" spans="2:20" s="1" customFormat="1" ht="12" customHeight="1">
      <c r="B1019"/>
      <c r="C1019"/>
      <c r="D1019" s="6"/>
      <c r="E1019" s="6"/>
      <c r="F1019" s="6"/>
      <c r="G1019"/>
      <c r="H1019"/>
      <c r="I1019"/>
      <c r="J1019" s="11"/>
      <c r="K1019"/>
      <c r="L1019"/>
      <c r="M1019" s="47"/>
      <c r="O1019" s="37"/>
      <c r="T1019" s="223"/>
    </row>
    <row r="1020" spans="2:20" s="1" customFormat="1" ht="12" customHeight="1">
      <c r="B1020"/>
      <c r="C1020"/>
      <c r="D1020" s="6"/>
      <c r="E1020" s="6"/>
      <c r="F1020" s="6"/>
      <c r="G1020"/>
      <c r="H1020"/>
      <c r="I1020"/>
      <c r="J1020" s="11"/>
      <c r="K1020"/>
      <c r="L1020"/>
      <c r="M1020" s="47"/>
      <c r="O1020" s="37"/>
      <c r="T1020" s="223"/>
    </row>
    <row r="1021" spans="2:20" s="1" customFormat="1" ht="12" customHeight="1">
      <c r="B1021"/>
      <c r="C1021"/>
      <c r="D1021" s="6"/>
      <c r="E1021" s="6"/>
      <c r="F1021" s="6"/>
      <c r="G1021"/>
      <c r="H1021"/>
      <c r="I1021"/>
      <c r="J1021" s="11"/>
      <c r="K1021"/>
      <c r="L1021"/>
      <c r="M1021" s="47"/>
      <c r="O1021" s="37"/>
      <c r="T1021" s="223"/>
    </row>
    <row r="1022" spans="2:20" s="1" customFormat="1" ht="12" customHeight="1">
      <c r="B1022"/>
      <c r="C1022"/>
      <c r="D1022" s="6"/>
      <c r="E1022" s="6"/>
      <c r="F1022" s="6"/>
      <c r="G1022"/>
      <c r="H1022"/>
      <c r="I1022"/>
      <c r="J1022" s="11"/>
      <c r="K1022"/>
      <c r="L1022"/>
      <c r="M1022" s="47"/>
      <c r="O1022" s="37"/>
      <c r="T1022" s="223"/>
    </row>
    <row r="1023" spans="2:20" s="1" customFormat="1" ht="12" customHeight="1">
      <c r="B1023"/>
      <c r="C1023"/>
      <c r="D1023" s="6"/>
      <c r="E1023" s="6"/>
      <c r="F1023" s="6"/>
      <c r="G1023"/>
      <c r="H1023"/>
      <c r="I1023"/>
      <c r="J1023" s="11"/>
      <c r="K1023"/>
      <c r="L1023"/>
      <c r="M1023" s="47"/>
      <c r="O1023" s="37"/>
      <c r="T1023" s="223"/>
    </row>
    <row r="1024" spans="2:20" s="1" customFormat="1" ht="12" customHeight="1">
      <c r="B1024"/>
      <c r="C1024"/>
      <c r="D1024" s="6"/>
      <c r="E1024" s="6"/>
      <c r="F1024" s="6"/>
      <c r="G1024"/>
      <c r="H1024"/>
      <c r="I1024"/>
      <c r="J1024" s="11"/>
      <c r="K1024"/>
      <c r="L1024"/>
      <c r="M1024" s="47"/>
      <c r="O1024" s="37"/>
      <c r="T1024" s="223"/>
    </row>
    <row r="1025" spans="2:20" s="1" customFormat="1" ht="12" customHeight="1">
      <c r="B1025"/>
      <c r="C1025"/>
      <c r="D1025" s="6"/>
      <c r="E1025" s="6"/>
      <c r="F1025" s="6"/>
      <c r="G1025"/>
      <c r="H1025"/>
      <c r="I1025"/>
      <c r="J1025" s="11"/>
      <c r="K1025"/>
      <c r="L1025"/>
      <c r="M1025" s="47"/>
      <c r="O1025" s="37"/>
      <c r="T1025" s="223"/>
    </row>
    <row r="1026" spans="2:20" s="1" customFormat="1" ht="12" customHeight="1">
      <c r="B1026"/>
      <c r="C1026"/>
      <c r="D1026" s="6"/>
      <c r="E1026" s="6"/>
      <c r="F1026" s="6"/>
      <c r="G1026"/>
      <c r="H1026"/>
      <c r="I1026"/>
      <c r="J1026" s="11"/>
      <c r="K1026"/>
      <c r="L1026"/>
      <c r="M1026" s="47"/>
      <c r="O1026" s="37"/>
      <c r="T1026" s="223"/>
    </row>
    <row r="1027" spans="2:20" s="1" customFormat="1" ht="12" customHeight="1">
      <c r="B1027"/>
      <c r="C1027"/>
      <c r="D1027" s="6"/>
      <c r="E1027" s="6"/>
      <c r="F1027" s="6"/>
      <c r="G1027"/>
      <c r="H1027"/>
      <c r="I1027"/>
      <c r="J1027" s="11"/>
      <c r="K1027"/>
      <c r="L1027"/>
      <c r="M1027" s="47"/>
      <c r="O1027" s="37"/>
      <c r="T1027" s="223"/>
    </row>
    <row r="1028" spans="2:20" s="1" customFormat="1" ht="12" customHeight="1">
      <c r="B1028"/>
      <c r="C1028"/>
      <c r="D1028" s="6"/>
      <c r="E1028" s="6"/>
      <c r="F1028" s="6"/>
      <c r="G1028"/>
      <c r="H1028"/>
      <c r="I1028"/>
      <c r="J1028" s="11"/>
      <c r="K1028"/>
      <c r="L1028"/>
      <c r="M1028" s="47"/>
      <c r="O1028" s="37"/>
      <c r="T1028" s="223"/>
    </row>
    <row r="1029" spans="2:20" s="1" customFormat="1" ht="12" customHeight="1">
      <c r="B1029"/>
      <c r="C1029"/>
      <c r="D1029" s="6"/>
      <c r="E1029" s="6"/>
      <c r="F1029" s="6"/>
      <c r="G1029"/>
      <c r="H1029"/>
      <c r="I1029"/>
      <c r="J1029" s="11"/>
      <c r="K1029"/>
      <c r="L1029"/>
      <c r="M1029" s="47"/>
      <c r="O1029" s="37"/>
      <c r="T1029" s="223"/>
    </row>
    <row r="1030" spans="2:20" s="1" customFormat="1" ht="12" customHeight="1">
      <c r="B1030"/>
      <c r="C1030"/>
      <c r="D1030" s="6"/>
      <c r="E1030" s="6"/>
      <c r="F1030" s="6"/>
      <c r="G1030"/>
      <c r="H1030"/>
      <c r="I1030"/>
      <c r="J1030" s="11"/>
      <c r="K1030"/>
      <c r="L1030"/>
      <c r="M1030" s="47"/>
      <c r="O1030" s="37"/>
      <c r="T1030" s="223"/>
    </row>
    <row r="1031" spans="2:20" s="1" customFormat="1" ht="12" customHeight="1">
      <c r="B1031"/>
      <c r="C1031"/>
      <c r="D1031" s="6"/>
      <c r="E1031" s="6"/>
      <c r="F1031" s="6"/>
      <c r="G1031"/>
      <c r="H1031"/>
      <c r="I1031"/>
      <c r="J1031" s="11"/>
      <c r="K1031"/>
      <c r="L1031"/>
      <c r="M1031" s="47"/>
      <c r="O1031" s="37"/>
      <c r="T1031" s="223"/>
    </row>
    <row r="1032" spans="2:20" s="1" customFormat="1" ht="12" customHeight="1">
      <c r="B1032"/>
      <c r="C1032"/>
      <c r="D1032" s="6"/>
      <c r="E1032" s="6"/>
      <c r="F1032" s="6"/>
      <c r="G1032"/>
      <c r="H1032"/>
      <c r="I1032"/>
      <c r="J1032" s="11"/>
      <c r="K1032"/>
      <c r="L1032"/>
      <c r="M1032" s="47"/>
      <c r="O1032" s="37"/>
      <c r="T1032" s="223"/>
    </row>
    <row r="1033" spans="2:20" s="1" customFormat="1" ht="12" customHeight="1">
      <c r="B1033"/>
      <c r="C1033"/>
      <c r="D1033" s="6"/>
      <c r="E1033" s="6"/>
      <c r="F1033" s="6"/>
      <c r="G1033"/>
      <c r="H1033"/>
      <c r="I1033"/>
      <c r="J1033" s="11"/>
      <c r="K1033"/>
      <c r="L1033"/>
      <c r="M1033" s="47"/>
      <c r="O1033" s="37"/>
      <c r="T1033" s="223"/>
    </row>
    <row r="1034" spans="2:20" s="1" customFormat="1" ht="12" customHeight="1">
      <c r="B1034"/>
      <c r="C1034"/>
      <c r="D1034" s="6"/>
      <c r="E1034" s="6"/>
      <c r="F1034" s="6"/>
      <c r="G1034"/>
      <c r="H1034"/>
      <c r="I1034"/>
      <c r="J1034" s="11"/>
      <c r="K1034"/>
      <c r="L1034"/>
      <c r="M1034" s="47"/>
      <c r="O1034" s="37"/>
      <c r="T1034" s="223"/>
    </row>
    <row r="1035" spans="2:20" s="1" customFormat="1" ht="12" customHeight="1">
      <c r="B1035"/>
      <c r="C1035"/>
      <c r="D1035" s="6"/>
      <c r="E1035" s="6"/>
      <c r="F1035" s="6"/>
      <c r="G1035"/>
      <c r="H1035"/>
      <c r="I1035"/>
      <c r="J1035" s="11"/>
      <c r="K1035"/>
      <c r="L1035"/>
      <c r="M1035" s="47"/>
      <c r="O1035" s="37"/>
      <c r="T1035" s="223"/>
    </row>
    <row r="1036" spans="2:20" s="1" customFormat="1" ht="12" customHeight="1">
      <c r="B1036"/>
      <c r="C1036"/>
      <c r="D1036" s="6"/>
      <c r="E1036" s="6"/>
      <c r="F1036" s="6"/>
      <c r="G1036"/>
      <c r="H1036"/>
      <c r="I1036"/>
      <c r="J1036" s="11"/>
      <c r="K1036"/>
      <c r="L1036"/>
      <c r="M1036" s="47"/>
      <c r="O1036" s="37"/>
      <c r="T1036" s="223"/>
    </row>
    <row r="1037" spans="2:20" s="1" customFormat="1" ht="12" customHeight="1">
      <c r="B1037"/>
      <c r="C1037"/>
      <c r="D1037" s="6"/>
      <c r="E1037" s="6"/>
      <c r="F1037" s="6"/>
      <c r="G1037"/>
      <c r="H1037"/>
      <c r="I1037"/>
      <c r="J1037" s="11"/>
      <c r="K1037"/>
      <c r="L1037"/>
      <c r="M1037" s="47"/>
      <c r="O1037" s="37"/>
      <c r="T1037" s="223"/>
    </row>
    <row r="1038" spans="2:20" s="1" customFormat="1" ht="12" customHeight="1">
      <c r="B1038"/>
      <c r="C1038"/>
      <c r="D1038" s="6"/>
      <c r="E1038" s="6"/>
      <c r="F1038" s="6"/>
      <c r="G1038"/>
      <c r="H1038"/>
      <c r="I1038"/>
      <c r="J1038" s="11"/>
      <c r="K1038"/>
      <c r="L1038"/>
      <c r="M1038" s="47"/>
      <c r="O1038" s="37"/>
      <c r="T1038" s="223"/>
    </row>
    <row r="1039" spans="2:20" s="1" customFormat="1" ht="12" customHeight="1">
      <c r="B1039"/>
      <c r="C1039"/>
      <c r="D1039" s="6"/>
      <c r="E1039" s="6"/>
      <c r="F1039" s="6"/>
      <c r="G1039"/>
      <c r="H1039"/>
      <c r="I1039"/>
      <c r="J1039" s="11"/>
      <c r="K1039"/>
      <c r="L1039"/>
      <c r="M1039" s="47"/>
      <c r="O1039" s="37"/>
      <c r="T1039" s="223"/>
    </row>
    <row r="1040" spans="2:20" s="1" customFormat="1" ht="12" customHeight="1">
      <c r="B1040"/>
      <c r="C1040"/>
      <c r="D1040" s="6"/>
      <c r="E1040" s="6"/>
      <c r="F1040" s="6"/>
      <c r="G1040"/>
      <c r="H1040"/>
      <c r="I1040"/>
      <c r="J1040" s="11"/>
      <c r="K1040"/>
      <c r="L1040"/>
      <c r="M1040" s="47"/>
      <c r="O1040" s="37"/>
      <c r="T1040" s="223"/>
    </row>
    <row r="1041" spans="2:20" s="1" customFormat="1" ht="12" customHeight="1">
      <c r="B1041"/>
      <c r="C1041"/>
      <c r="D1041" s="6"/>
      <c r="E1041" s="6"/>
      <c r="F1041" s="6"/>
      <c r="G1041"/>
      <c r="H1041"/>
      <c r="I1041"/>
      <c r="J1041" s="11"/>
      <c r="K1041"/>
      <c r="L1041"/>
      <c r="M1041" s="47"/>
      <c r="O1041" s="37"/>
      <c r="T1041" s="223"/>
    </row>
    <row r="1042" spans="2:20" s="1" customFormat="1" ht="12" customHeight="1">
      <c r="B1042"/>
      <c r="C1042"/>
      <c r="D1042" s="6"/>
      <c r="E1042" s="6"/>
      <c r="F1042" s="6"/>
      <c r="G1042"/>
      <c r="H1042"/>
      <c r="I1042"/>
      <c r="J1042" s="11"/>
      <c r="K1042"/>
      <c r="L1042"/>
      <c r="M1042" s="47"/>
      <c r="O1042" s="37"/>
      <c r="T1042" s="223"/>
    </row>
    <row r="1043" spans="2:20" s="1" customFormat="1" ht="12" customHeight="1">
      <c r="B1043"/>
      <c r="C1043"/>
      <c r="D1043" s="6"/>
      <c r="E1043" s="6"/>
      <c r="F1043" s="6"/>
      <c r="G1043"/>
      <c r="H1043"/>
      <c r="I1043"/>
      <c r="J1043" s="11"/>
      <c r="K1043"/>
      <c r="L1043"/>
      <c r="M1043" s="47"/>
      <c r="O1043" s="37"/>
      <c r="T1043" s="223"/>
    </row>
    <row r="1044" spans="2:20" s="1" customFormat="1" ht="12" customHeight="1">
      <c r="B1044"/>
      <c r="C1044"/>
      <c r="D1044" s="6"/>
      <c r="E1044" s="6"/>
      <c r="F1044" s="6"/>
      <c r="G1044"/>
      <c r="H1044"/>
      <c r="I1044"/>
      <c r="J1044" s="11"/>
      <c r="K1044"/>
      <c r="L1044"/>
      <c r="M1044" s="47"/>
      <c r="O1044" s="37"/>
      <c r="T1044" s="223"/>
    </row>
    <row r="1045" spans="2:20" s="1" customFormat="1" ht="12" customHeight="1">
      <c r="B1045"/>
      <c r="C1045"/>
      <c r="D1045" s="6"/>
      <c r="E1045" s="6"/>
      <c r="F1045" s="6"/>
      <c r="G1045"/>
      <c r="H1045"/>
      <c r="I1045"/>
      <c r="J1045" s="11"/>
      <c r="K1045"/>
      <c r="L1045"/>
      <c r="M1045" s="47"/>
      <c r="O1045" s="37"/>
      <c r="T1045" s="223"/>
    </row>
    <row r="1046" spans="2:20" s="1" customFormat="1" ht="12" customHeight="1">
      <c r="B1046"/>
      <c r="C1046"/>
      <c r="D1046" s="6"/>
      <c r="E1046" s="6"/>
      <c r="F1046" s="6"/>
      <c r="G1046"/>
      <c r="H1046"/>
      <c r="I1046"/>
      <c r="J1046" s="11"/>
      <c r="K1046"/>
      <c r="L1046"/>
      <c r="M1046" s="47"/>
      <c r="O1046" s="37"/>
      <c r="T1046" s="223"/>
    </row>
    <row r="1047" spans="2:20" s="1" customFormat="1" ht="12" customHeight="1">
      <c r="B1047"/>
      <c r="C1047"/>
      <c r="D1047" s="6"/>
      <c r="E1047" s="6"/>
      <c r="F1047" s="6"/>
      <c r="G1047"/>
      <c r="H1047"/>
      <c r="I1047"/>
      <c r="J1047" s="11"/>
      <c r="K1047"/>
      <c r="L1047"/>
      <c r="M1047" s="47"/>
      <c r="O1047" s="37"/>
      <c r="T1047" s="223"/>
    </row>
    <row r="1048" spans="2:20" s="1" customFormat="1" ht="12" customHeight="1">
      <c r="B1048"/>
      <c r="C1048"/>
      <c r="D1048" s="6"/>
      <c r="E1048" s="6"/>
      <c r="F1048" s="6"/>
      <c r="G1048"/>
      <c r="H1048"/>
      <c r="I1048"/>
      <c r="J1048" s="11"/>
      <c r="K1048"/>
      <c r="L1048"/>
      <c r="M1048" s="47"/>
      <c r="O1048" s="37"/>
      <c r="T1048" s="223"/>
    </row>
    <row r="1049" spans="2:20" s="1" customFormat="1" ht="12" customHeight="1">
      <c r="B1049"/>
      <c r="C1049"/>
      <c r="D1049" s="6"/>
      <c r="E1049" s="6"/>
      <c r="F1049" s="6"/>
      <c r="G1049"/>
      <c r="H1049"/>
      <c r="I1049"/>
      <c r="J1049" s="11"/>
      <c r="K1049"/>
      <c r="L1049"/>
      <c r="M1049" s="47"/>
      <c r="O1049" s="37"/>
      <c r="T1049" s="223"/>
    </row>
    <row r="1050" spans="2:20" s="1" customFormat="1" ht="12" customHeight="1">
      <c r="B1050"/>
      <c r="C1050"/>
      <c r="D1050" s="6"/>
      <c r="E1050" s="6"/>
      <c r="F1050" s="6"/>
      <c r="G1050"/>
      <c r="H1050"/>
      <c r="I1050"/>
      <c r="J1050" s="11"/>
      <c r="K1050"/>
      <c r="L1050"/>
      <c r="M1050" s="47"/>
      <c r="O1050" s="37"/>
      <c r="T1050" s="223"/>
    </row>
    <row r="1051" spans="2:20" s="1" customFormat="1" ht="12" customHeight="1">
      <c r="B1051"/>
      <c r="C1051"/>
      <c r="D1051" s="6"/>
      <c r="E1051" s="6"/>
      <c r="F1051" s="6"/>
      <c r="G1051"/>
      <c r="H1051"/>
      <c r="I1051"/>
      <c r="J1051" s="11"/>
      <c r="K1051"/>
      <c r="L1051"/>
      <c r="M1051" s="47"/>
      <c r="O1051" s="37"/>
      <c r="T1051" s="223"/>
    </row>
    <row r="1052" spans="2:20" s="1" customFormat="1" ht="12" customHeight="1">
      <c r="B1052"/>
      <c r="C1052"/>
      <c r="D1052" s="6"/>
      <c r="E1052" s="6"/>
      <c r="F1052" s="6"/>
      <c r="G1052"/>
      <c r="H1052"/>
      <c r="I1052"/>
      <c r="J1052" s="11"/>
      <c r="K1052"/>
      <c r="L1052"/>
      <c r="M1052" s="47"/>
      <c r="O1052" s="37"/>
      <c r="T1052" s="223"/>
    </row>
    <row r="1053" spans="2:20" s="1" customFormat="1" ht="12" customHeight="1">
      <c r="B1053"/>
      <c r="C1053"/>
      <c r="D1053" s="6"/>
      <c r="E1053" s="6"/>
      <c r="F1053" s="6"/>
      <c r="G1053"/>
      <c r="H1053"/>
      <c r="I1053"/>
      <c r="J1053" s="11"/>
      <c r="K1053"/>
      <c r="L1053"/>
      <c r="M1053" s="47"/>
      <c r="O1053" s="37"/>
      <c r="T1053" s="223"/>
    </row>
    <row r="1054" spans="2:20" s="1" customFormat="1" ht="12" customHeight="1">
      <c r="B1054"/>
      <c r="C1054"/>
      <c r="D1054" s="6"/>
      <c r="E1054" s="6"/>
      <c r="F1054" s="6"/>
      <c r="G1054"/>
      <c r="H1054"/>
      <c r="I1054"/>
      <c r="J1054" s="11"/>
      <c r="K1054"/>
      <c r="L1054"/>
      <c r="M1054" s="47"/>
      <c r="O1054" s="37"/>
      <c r="T1054" s="223"/>
    </row>
    <row r="1055" spans="2:20" s="1" customFormat="1" ht="12" customHeight="1">
      <c r="B1055"/>
      <c r="C1055"/>
      <c r="D1055" s="6"/>
      <c r="E1055" s="6"/>
      <c r="F1055" s="6"/>
      <c r="G1055"/>
      <c r="H1055"/>
      <c r="I1055"/>
      <c r="J1055" s="11"/>
      <c r="K1055"/>
      <c r="L1055"/>
      <c r="M1055" s="47"/>
      <c r="O1055" s="37"/>
      <c r="T1055" s="223"/>
    </row>
    <row r="1056" spans="2:20" s="1" customFormat="1" ht="12" customHeight="1">
      <c r="B1056"/>
      <c r="C1056"/>
      <c r="D1056" s="6"/>
      <c r="E1056" s="6"/>
      <c r="F1056" s="6"/>
      <c r="G1056"/>
      <c r="H1056"/>
      <c r="I1056"/>
      <c r="J1056" s="11"/>
      <c r="K1056"/>
      <c r="L1056"/>
      <c r="M1056" s="47"/>
      <c r="O1056" s="37"/>
      <c r="T1056" s="223"/>
    </row>
    <row r="1057" spans="2:20" s="1" customFormat="1" ht="12" customHeight="1">
      <c r="B1057"/>
      <c r="C1057"/>
      <c r="D1057" s="6"/>
      <c r="E1057" s="6"/>
      <c r="F1057" s="6"/>
      <c r="G1057"/>
      <c r="H1057"/>
      <c r="I1057"/>
      <c r="J1057" s="11"/>
      <c r="K1057"/>
      <c r="L1057"/>
      <c r="M1057" s="47"/>
      <c r="O1057" s="37"/>
      <c r="T1057" s="223"/>
    </row>
    <row r="1058" spans="2:20" s="1" customFormat="1" ht="12" customHeight="1">
      <c r="B1058"/>
      <c r="C1058"/>
      <c r="D1058" s="6"/>
      <c r="E1058" s="6"/>
      <c r="F1058" s="6"/>
      <c r="G1058"/>
      <c r="H1058"/>
      <c r="I1058"/>
      <c r="J1058" s="11"/>
      <c r="K1058"/>
      <c r="L1058"/>
      <c r="M1058" s="47"/>
      <c r="O1058" s="37"/>
      <c r="T1058" s="223"/>
    </row>
    <row r="1059" spans="2:20" s="1" customFormat="1" ht="12" customHeight="1">
      <c r="B1059"/>
      <c r="C1059"/>
      <c r="D1059" s="6"/>
      <c r="E1059" s="6"/>
      <c r="F1059" s="6"/>
      <c r="G1059"/>
      <c r="H1059"/>
      <c r="I1059"/>
      <c r="J1059" s="11"/>
      <c r="K1059"/>
      <c r="L1059"/>
      <c r="M1059" s="47"/>
      <c r="O1059" s="37"/>
      <c r="T1059" s="223"/>
    </row>
    <row r="1060" spans="2:20" s="1" customFormat="1" ht="12" customHeight="1">
      <c r="B1060"/>
      <c r="C1060"/>
      <c r="D1060" s="6"/>
      <c r="E1060" s="6"/>
      <c r="F1060" s="6"/>
      <c r="G1060"/>
      <c r="H1060"/>
      <c r="I1060"/>
      <c r="J1060" s="11"/>
      <c r="K1060"/>
      <c r="L1060"/>
      <c r="M1060" s="47"/>
      <c r="O1060" s="37"/>
      <c r="T1060" s="223"/>
    </row>
    <row r="1061" spans="2:20" s="1" customFormat="1" ht="12" customHeight="1">
      <c r="B1061"/>
      <c r="C1061"/>
      <c r="D1061" s="6"/>
      <c r="E1061" s="6"/>
      <c r="F1061" s="6"/>
      <c r="G1061"/>
      <c r="H1061"/>
      <c r="I1061"/>
      <c r="J1061" s="11"/>
      <c r="K1061"/>
      <c r="L1061"/>
      <c r="M1061" s="47"/>
      <c r="O1061" s="37"/>
      <c r="T1061" s="223"/>
    </row>
    <row r="1062" spans="2:20" s="1" customFormat="1" ht="12" customHeight="1">
      <c r="B1062"/>
      <c r="C1062"/>
      <c r="D1062" s="6"/>
      <c r="E1062" s="6"/>
      <c r="F1062" s="6"/>
      <c r="G1062"/>
      <c r="H1062"/>
      <c r="I1062"/>
      <c r="J1062" s="11"/>
      <c r="K1062"/>
      <c r="L1062"/>
      <c r="M1062" s="47"/>
      <c r="O1062" s="37"/>
      <c r="T1062" s="223"/>
    </row>
    <row r="1063" spans="2:20" s="1" customFormat="1" ht="12" customHeight="1">
      <c r="B1063"/>
      <c r="C1063"/>
      <c r="D1063" s="6"/>
      <c r="E1063" s="6"/>
      <c r="F1063" s="6"/>
      <c r="G1063"/>
      <c r="H1063"/>
      <c r="I1063"/>
      <c r="J1063" s="11"/>
      <c r="K1063"/>
      <c r="L1063"/>
      <c r="M1063" s="47"/>
      <c r="O1063" s="37"/>
      <c r="T1063" s="223"/>
    </row>
    <row r="1064" spans="2:20" s="1" customFormat="1" ht="12" customHeight="1">
      <c r="B1064"/>
      <c r="C1064"/>
      <c r="D1064" s="6"/>
      <c r="E1064" s="6"/>
      <c r="F1064" s="6"/>
      <c r="G1064"/>
      <c r="H1064"/>
      <c r="I1064"/>
      <c r="J1064" s="11"/>
      <c r="K1064"/>
      <c r="L1064"/>
      <c r="M1064" s="47"/>
      <c r="O1064" s="37"/>
      <c r="T1064" s="223"/>
    </row>
    <row r="1065" spans="2:20" s="1" customFormat="1" ht="12" customHeight="1">
      <c r="B1065"/>
      <c r="C1065"/>
      <c r="D1065" s="6"/>
      <c r="E1065" s="6"/>
      <c r="F1065" s="6"/>
      <c r="G1065"/>
      <c r="H1065"/>
      <c r="I1065"/>
      <c r="J1065" s="11"/>
      <c r="K1065"/>
      <c r="L1065"/>
      <c r="M1065" s="47"/>
      <c r="O1065" s="37"/>
      <c r="T1065" s="223"/>
    </row>
    <row r="1066" spans="2:20" s="1" customFormat="1" ht="12" customHeight="1">
      <c r="B1066"/>
      <c r="C1066"/>
      <c r="D1066" s="6"/>
      <c r="E1066" s="6"/>
      <c r="F1066" s="6"/>
      <c r="G1066"/>
      <c r="H1066"/>
      <c r="I1066"/>
      <c r="J1066" s="11"/>
      <c r="K1066"/>
      <c r="L1066"/>
      <c r="M1066" s="47"/>
      <c r="O1066" s="37"/>
      <c r="T1066" s="223"/>
    </row>
    <row r="1067" spans="2:20" s="1" customFormat="1" ht="12" customHeight="1">
      <c r="B1067"/>
      <c r="C1067"/>
      <c r="D1067" s="6"/>
      <c r="E1067" s="6"/>
      <c r="F1067" s="6"/>
      <c r="G1067"/>
      <c r="H1067"/>
      <c r="I1067"/>
      <c r="J1067" s="11"/>
      <c r="K1067"/>
      <c r="L1067"/>
      <c r="M1067" s="47"/>
      <c r="O1067" s="37"/>
      <c r="T1067" s="223"/>
    </row>
    <row r="1068" spans="2:20" s="1" customFormat="1" ht="12" customHeight="1">
      <c r="B1068"/>
      <c r="C1068"/>
      <c r="D1068" s="6"/>
      <c r="E1068" s="6"/>
      <c r="F1068" s="6"/>
      <c r="G1068"/>
      <c r="H1068"/>
      <c r="I1068"/>
      <c r="J1068" s="11"/>
      <c r="K1068"/>
      <c r="L1068"/>
      <c r="M1068" s="47"/>
      <c r="O1068" s="37"/>
      <c r="T1068" s="223"/>
    </row>
    <row r="1069" spans="2:20" s="1" customFormat="1" ht="12" customHeight="1">
      <c r="B1069"/>
      <c r="C1069"/>
      <c r="D1069" s="6"/>
      <c r="E1069" s="6"/>
      <c r="F1069" s="6"/>
      <c r="G1069"/>
      <c r="H1069"/>
      <c r="I1069"/>
      <c r="J1069" s="11"/>
      <c r="K1069"/>
      <c r="L1069"/>
      <c r="M1069" s="47"/>
      <c r="O1069" s="37"/>
      <c r="T1069" s="223"/>
    </row>
    <row r="1070" spans="2:20" s="1" customFormat="1" ht="12" customHeight="1">
      <c r="B1070"/>
      <c r="C1070"/>
      <c r="D1070" s="6"/>
      <c r="E1070" s="6"/>
      <c r="F1070" s="6"/>
      <c r="G1070"/>
      <c r="H1070"/>
      <c r="I1070"/>
      <c r="J1070" s="11"/>
      <c r="K1070"/>
      <c r="L1070"/>
      <c r="M1070" s="47"/>
      <c r="O1070" s="37"/>
      <c r="T1070" s="223"/>
    </row>
    <row r="1071" spans="2:20" s="1" customFormat="1" ht="12" customHeight="1">
      <c r="B1071"/>
      <c r="C1071"/>
      <c r="D1071" s="6"/>
      <c r="E1071" s="6"/>
      <c r="F1071" s="6"/>
      <c r="G1071"/>
      <c r="H1071"/>
      <c r="I1071"/>
      <c r="J1071" s="11"/>
      <c r="K1071"/>
      <c r="L1071"/>
      <c r="M1071" s="47"/>
      <c r="O1071" s="37"/>
      <c r="T1071" s="223"/>
    </row>
    <row r="1072" spans="2:20" s="1" customFormat="1" ht="12" customHeight="1">
      <c r="B1072"/>
      <c r="C1072"/>
      <c r="D1072" s="6"/>
      <c r="E1072" s="6"/>
      <c r="F1072" s="6"/>
      <c r="G1072"/>
      <c r="H1072"/>
      <c r="I1072"/>
      <c r="J1072" s="11"/>
      <c r="K1072"/>
      <c r="L1072"/>
      <c r="M1072" s="47"/>
      <c r="O1072" s="37"/>
      <c r="T1072" s="223"/>
    </row>
    <row r="1073" spans="2:20" s="1" customFormat="1" ht="12" customHeight="1">
      <c r="B1073"/>
      <c r="C1073"/>
      <c r="D1073" s="6"/>
      <c r="E1073" s="6"/>
      <c r="F1073" s="6"/>
      <c r="G1073"/>
      <c r="H1073"/>
      <c r="I1073"/>
      <c r="J1073" s="11"/>
      <c r="K1073"/>
      <c r="L1073"/>
      <c r="M1073" s="47"/>
      <c r="O1073" s="37"/>
      <c r="T1073" s="223"/>
    </row>
    <row r="1074" spans="2:20" s="1" customFormat="1" ht="12" customHeight="1">
      <c r="B1074"/>
      <c r="C1074"/>
      <c r="D1074" s="6"/>
      <c r="E1074" s="6"/>
      <c r="F1074" s="6"/>
      <c r="G1074"/>
      <c r="H1074"/>
      <c r="I1074"/>
      <c r="J1074" s="11"/>
      <c r="K1074"/>
      <c r="L1074"/>
      <c r="M1074" s="47"/>
      <c r="O1074" s="37"/>
      <c r="T1074" s="223"/>
    </row>
    <row r="1075" spans="2:20" s="1" customFormat="1" ht="12" customHeight="1">
      <c r="B1075"/>
      <c r="C1075"/>
      <c r="D1075" s="6"/>
      <c r="E1075" s="6"/>
      <c r="F1075" s="6"/>
      <c r="G1075"/>
      <c r="H1075"/>
      <c r="I1075"/>
      <c r="J1075" s="11"/>
      <c r="K1075"/>
      <c r="L1075"/>
      <c r="M1075" s="47"/>
      <c r="O1075" s="37"/>
      <c r="T1075" s="223"/>
    </row>
    <row r="1076" spans="2:20" s="1" customFormat="1" ht="12" customHeight="1">
      <c r="B1076"/>
      <c r="C1076"/>
      <c r="D1076" s="6"/>
      <c r="E1076" s="6"/>
      <c r="F1076" s="6"/>
      <c r="G1076"/>
      <c r="H1076"/>
      <c r="I1076"/>
      <c r="J1076" s="11"/>
      <c r="K1076"/>
      <c r="L1076"/>
      <c r="M1076" s="47"/>
      <c r="O1076" s="37"/>
      <c r="T1076" s="223"/>
    </row>
    <row r="1077" spans="2:20" s="1" customFormat="1" ht="12" customHeight="1">
      <c r="B1077"/>
      <c r="C1077"/>
      <c r="D1077" s="6"/>
      <c r="E1077" s="6"/>
      <c r="F1077" s="6"/>
      <c r="G1077"/>
      <c r="H1077"/>
      <c r="I1077"/>
      <c r="J1077" s="11"/>
      <c r="K1077"/>
      <c r="L1077"/>
      <c r="M1077" s="47"/>
      <c r="O1077" s="37"/>
      <c r="T1077" s="223"/>
    </row>
    <row r="1078" spans="2:20" s="1" customFormat="1" ht="12" customHeight="1">
      <c r="B1078"/>
      <c r="C1078"/>
      <c r="D1078" s="6"/>
      <c r="E1078" s="6"/>
      <c r="F1078" s="6"/>
      <c r="G1078"/>
      <c r="H1078"/>
      <c r="I1078"/>
      <c r="J1078" s="11"/>
      <c r="K1078"/>
      <c r="L1078"/>
      <c r="M1078" s="47"/>
      <c r="O1078" s="37"/>
      <c r="T1078" s="223"/>
    </row>
    <row r="1079" spans="2:20" s="1" customFormat="1" ht="12" customHeight="1">
      <c r="B1079"/>
      <c r="C1079"/>
      <c r="D1079" s="6"/>
      <c r="E1079" s="6"/>
      <c r="F1079" s="6"/>
      <c r="G1079"/>
      <c r="H1079"/>
      <c r="I1079"/>
      <c r="J1079" s="11"/>
      <c r="K1079"/>
      <c r="L1079"/>
      <c r="M1079" s="47"/>
      <c r="O1079" s="37"/>
      <c r="T1079" s="223"/>
    </row>
    <row r="1080" spans="2:20" s="1" customFormat="1" ht="12" customHeight="1">
      <c r="B1080"/>
      <c r="C1080"/>
      <c r="D1080" s="6"/>
      <c r="E1080" s="6"/>
      <c r="F1080" s="6"/>
      <c r="G1080"/>
      <c r="H1080"/>
      <c r="I1080"/>
      <c r="J1080" s="11"/>
      <c r="K1080"/>
      <c r="L1080"/>
      <c r="M1080" s="47"/>
      <c r="O1080" s="37"/>
      <c r="T1080" s="223"/>
    </row>
    <row r="1081" spans="2:20" s="1" customFormat="1" ht="12" customHeight="1">
      <c r="B1081"/>
      <c r="C1081"/>
      <c r="D1081" s="6"/>
      <c r="E1081" s="6"/>
      <c r="F1081" s="6"/>
      <c r="G1081"/>
      <c r="H1081"/>
      <c r="I1081"/>
      <c r="J1081" s="11"/>
      <c r="K1081"/>
      <c r="L1081"/>
      <c r="M1081" s="47"/>
      <c r="O1081" s="37"/>
      <c r="T1081" s="223"/>
    </row>
    <row r="1082" spans="2:20" s="1" customFormat="1" ht="12" customHeight="1">
      <c r="B1082"/>
      <c r="C1082"/>
      <c r="D1082" s="6"/>
      <c r="E1082" s="6"/>
      <c r="F1082" s="6"/>
      <c r="G1082"/>
      <c r="H1082"/>
      <c r="I1082"/>
      <c r="J1082" s="11"/>
      <c r="K1082"/>
      <c r="L1082"/>
      <c r="M1082" s="47"/>
      <c r="O1082" s="37"/>
      <c r="T1082" s="223"/>
    </row>
    <row r="1083" spans="2:20" s="1" customFormat="1" ht="12" customHeight="1">
      <c r="B1083"/>
      <c r="C1083"/>
      <c r="D1083" s="6"/>
      <c r="E1083" s="6"/>
      <c r="F1083" s="6"/>
      <c r="G1083"/>
      <c r="H1083"/>
      <c r="I1083"/>
      <c r="J1083" s="11"/>
      <c r="K1083"/>
      <c r="L1083"/>
      <c r="M1083" s="47"/>
      <c r="O1083" s="37"/>
      <c r="T1083" s="223"/>
    </row>
    <row r="1084" spans="2:20" s="1" customFormat="1" ht="12" customHeight="1">
      <c r="B1084"/>
      <c r="C1084"/>
      <c r="D1084" s="6"/>
      <c r="E1084" s="6"/>
      <c r="F1084" s="6"/>
      <c r="G1084"/>
      <c r="H1084"/>
      <c r="I1084"/>
      <c r="J1084" s="11"/>
      <c r="K1084"/>
      <c r="L1084"/>
      <c r="M1084" s="47"/>
      <c r="O1084" s="37"/>
      <c r="T1084" s="223"/>
    </row>
    <row r="1085" spans="2:20" s="1" customFormat="1" ht="12" customHeight="1">
      <c r="B1085"/>
      <c r="C1085"/>
      <c r="D1085" s="6"/>
      <c r="E1085" s="6"/>
      <c r="F1085" s="6"/>
      <c r="G1085"/>
      <c r="H1085"/>
      <c r="I1085"/>
      <c r="J1085" s="11"/>
      <c r="K1085"/>
      <c r="L1085"/>
      <c r="M1085" s="47"/>
      <c r="O1085" s="37"/>
      <c r="T1085" s="223"/>
    </row>
    <row r="1086" spans="2:20" s="1" customFormat="1" ht="12" customHeight="1">
      <c r="B1086"/>
      <c r="C1086"/>
      <c r="D1086" s="6"/>
      <c r="E1086" s="6"/>
      <c r="F1086" s="6"/>
      <c r="G1086"/>
      <c r="H1086"/>
      <c r="I1086"/>
      <c r="J1086" s="11"/>
      <c r="K1086"/>
      <c r="L1086"/>
      <c r="M1086" s="47"/>
      <c r="O1086" s="37"/>
      <c r="T1086" s="223"/>
    </row>
    <row r="1087" spans="2:20" s="1" customFormat="1" ht="12" customHeight="1">
      <c r="B1087"/>
      <c r="C1087"/>
      <c r="D1087" s="6"/>
      <c r="E1087" s="6"/>
      <c r="F1087" s="6"/>
      <c r="G1087"/>
      <c r="H1087"/>
      <c r="I1087"/>
      <c r="J1087" s="11"/>
      <c r="K1087"/>
      <c r="L1087"/>
      <c r="M1087" s="47"/>
      <c r="O1087" s="37"/>
      <c r="T1087" s="223"/>
    </row>
    <row r="1088" spans="2:20" s="1" customFormat="1" ht="12" customHeight="1">
      <c r="B1088"/>
      <c r="C1088"/>
      <c r="D1088" s="6"/>
      <c r="E1088" s="6"/>
      <c r="F1088" s="6"/>
      <c r="G1088"/>
      <c r="H1088"/>
      <c r="I1088"/>
      <c r="J1088" s="11"/>
      <c r="K1088"/>
      <c r="L1088"/>
      <c r="M1088" s="47"/>
      <c r="O1088" s="37"/>
      <c r="T1088" s="223"/>
    </row>
    <row r="1089" spans="2:20" s="1" customFormat="1" ht="12" customHeight="1">
      <c r="B1089"/>
      <c r="C1089"/>
      <c r="D1089" s="6"/>
      <c r="E1089" s="6"/>
      <c r="F1089" s="6"/>
      <c r="G1089"/>
      <c r="H1089"/>
      <c r="I1089"/>
      <c r="J1089" s="11"/>
      <c r="K1089"/>
      <c r="L1089"/>
      <c r="M1089" s="47"/>
      <c r="O1089" s="37"/>
      <c r="T1089" s="223"/>
    </row>
    <row r="1090" spans="2:20" s="1" customFormat="1" ht="12" customHeight="1">
      <c r="B1090"/>
      <c r="C1090"/>
      <c r="D1090" s="6"/>
      <c r="E1090" s="6"/>
      <c r="F1090" s="6"/>
      <c r="G1090"/>
      <c r="H1090"/>
      <c r="I1090"/>
      <c r="J1090" s="11"/>
      <c r="K1090"/>
      <c r="L1090"/>
      <c r="M1090" s="47"/>
      <c r="O1090" s="37"/>
      <c r="T1090" s="223"/>
    </row>
    <row r="1091" spans="2:20" s="1" customFormat="1" ht="12" customHeight="1">
      <c r="B1091"/>
      <c r="C1091"/>
      <c r="D1091" s="6"/>
      <c r="E1091" s="6"/>
      <c r="F1091" s="6"/>
      <c r="G1091"/>
      <c r="H1091"/>
      <c r="I1091"/>
      <c r="J1091" s="11"/>
      <c r="K1091"/>
      <c r="L1091"/>
      <c r="M1091" s="47"/>
      <c r="O1091" s="37"/>
      <c r="T1091" s="223"/>
    </row>
    <row r="1092" spans="2:20" s="1" customFormat="1" ht="12" customHeight="1">
      <c r="B1092"/>
      <c r="C1092"/>
      <c r="D1092" s="6"/>
      <c r="E1092" s="6"/>
      <c r="F1092" s="6"/>
      <c r="G1092"/>
      <c r="H1092"/>
      <c r="I1092"/>
      <c r="J1092" s="11"/>
      <c r="K1092"/>
      <c r="L1092"/>
      <c r="M1092" s="47"/>
      <c r="O1092" s="37"/>
      <c r="T1092" s="223"/>
    </row>
    <row r="1093" spans="2:20" s="1" customFormat="1" ht="12" customHeight="1">
      <c r="B1093"/>
      <c r="C1093"/>
      <c r="D1093" s="6"/>
      <c r="E1093" s="6"/>
      <c r="F1093" s="6"/>
      <c r="G1093"/>
      <c r="H1093"/>
      <c r="I1093"/>
      <c r="J1093" s="11"/>
      <c r="K1093"/>
      <c r="L1093"/>
      <c r="M1093" s="47"/>
      <c r="O1093" s="37"/>
      <c r="T1093" s="223"/>
    </row>
    <row r="1094" spans="2:20" s="1" customFormat="1" ht="12" customHeight="1">
      <c r="B1094"/>
      <c r="C1094"/>
      <c r="D1094" s="6"/>
      <c r="E1094" s="6"/>
      <c r="F1094" s="6"/>
      <c r="G1094"/>
      <c r="H1094"/>
      <c r="I1094"/>
      <c r="J1094" s="11"/>
      <c r="K1094"/>
      <c r="L1094"/>
      <c r="M1094" s="47"/>
      <c r="O1094" s="37"/>
      <c r="T1094" s="223"/>
    </row>
    <row r="1095" spans="2:20" s="1" customFormat="1" ht="12" customHeight="1">
      <c r="B1095"/>
      <c r="C1095"/>
      <c r="D1095" s="6"/>
      <c r="E1095" s="6"/>
      <c r="F1095" s="6"/>
      <c r="G1095"/>
      <c r="H1095"/>
      <c r="I1095"/>
      <c r="J1095" s="11"/>
      <c r="K1095"/>
      <c r="L1095"/>
      <c r="M1095" s="47"/>
      <c r="O1095" s="37"/>
      <c r="T1095" s="223"/>
    </row>
    <row r="1096" spans="2:20" s="1" customFormat="1" ht="12" customHeight="1">
      <c r="B1096"/>
      <c r="C1096"/>
      <c r="D1096" s="6"/>
      <c r="E1096" s="6"/>
      <c r="F1096" s="6"/>
      <c r="G1096"/>
      <c r="H1096"/>
      <c r="I1096"/>
      <c r="J1096" s="11"/>
      <c r="K1096"/>
      <c r="L1096"/>
      <c r="M1096" s="47"/>
      <c r="O1096" s="37"/>
      <c r="T1096" s="223"/>
    </row>
    <row r="1097" spans="2:20" s="1" customFormat="1" ht="12" customHeight="1">
      <c r="B1097"/>
      <c r="C1097"/>
      <c r="D1097" s="6"/>
      <c r="E1097" s="6"/>
      <c r="F1097" s="6"/>
      <c r="G1097"/>
      <c r="H1097"/>
      <c r="I1097"/>
      <c r="J1097" s="11"/>
      <c r="K1097"/>
      <c r="L1097"/>
      <c r="M1097" s="47"/>
      <c r="O1097" s="37"/>
      <c r="T1097" s="223"/>
    </row>
    <row r="1098" spans="2:20" s="1" customFormat="1" ht="12" customHeight="1">
      <c r="B1098"/>
      <c r="C1098"/>
      <c r="D1098" s="6"/>
      <c r="E1098" s="6"/>
      <c r="F1098" s="6"/>
      <c r="G1098"/>
      <c r="H1098"/>
      <c r="I1098"/>
      <c r="J1098" s="11"/>
      <c r="K1098"/>
      <c r="L1098"/>
      <c r="M1098" s="47"/>
      <c r="O1098" s="37"/>
      <c r="T1098" s="223"/>
    </row>
    <row r="1099" spans="2:20" s="1" customFormat="1" ht="12" customHeight="1">
      <c r="B1099"/>
      <c r="C1099"/>
      <c r="D1099" s="6"/>
      <c r="E1099" s="6"/>
      <c r="F1099" s="6"/>
      <c r="G1099"/>
      <c r="H1099"/>
      <c r="I1099"/>
      <c r="J1099" s="11"/>
      <c r="K1099"/>
      <c r="L1099"/>
      <c r="M1099" s="47"/>
      <c r="O1099" s="37"/>
      <c r="T1099" s="223"/>
    </row>
    <row r="1100" spans="2:20" s="1" customFormat="1" ht="12" customHeight="1">
      <c r="B1100"/>
      <c r="C1100"/>
      <c r="D1100" s="6"/>
      <c r="E1100" s="6"/>
      <c r="F1100" s="6"/>
      <c r="G1100"/>
      <c r="H1100"/>
      <c r="I1100"/>
      <c r="J1100" s="11"/>
      <c r="K1100"/>
      <c r="L1100"/>
      <c r="M1100" s="47"/>
      <c r="O1100" s="37"/>
      <c r="T1100" s="223"/>
    </row>
    <row r="1101" spans="2:20" s="1" customFormat="1" ht="12" customHeight="1">
      <c r="B1101"/>
      <c r="C1101"/>
      <c r="D1101" s="6"/>
      <c r="E1101" s="6"/>
      <c r="F1101" s="6"/>
      <c r="G1101"/>
      <c r="H1101"/>
      <c r="I1101"/>
      <c r="J1101" s="11"/>
      <c r="K1101"/>
      <c r="L1101"/>
      <c r="M1101" s="47"/>
      <c r="O1101" s="37"/>
      <c r="T1101" s="223"/>
    </row>
    <row r="1102" spans="2:20" s="1" customFormat="1" ht="12" customHeight="1">
      <c r="B1102"/>
      <c r="C1102"/>
      <c r="D1102" s="6"/>
      <c r="E1102" s="6"/>
      <c r="F1102" s="6"/>
      <c r="G1102"/>
      <c r="H1102"/>
      <c r="I1102"/>
      <c r="J1102" s="11"/>
      <c r="K1102"/>
      <c r="L1102"/>
      <c r="M1102" s="47"/>
      <c r="O1102" s="37"/>
      <c r="T1102" s="223"/>
    </row>
    <row r="1103" spans="2:20" s="1" customFormat="1" ht="12" customHeight="1">
      <c r="B1103"/>
      <c r="C1103"/>
      <c r="D1103" s="6"/>
      <c r="E1103" s="6"/>
      <c r="F1103" s="6"/>
      <c r="G1103"/>
      <c r="H1103"/>
      <c r="I1103"/>
      <c r="J1103" s="11"/>
      <c r="K1103"/>
      <c r="L1103"/>
      <c r="M1103" s="47"/>
      <c r="O1103" s="37"/>
      <c r="T1103" s="223"/>
    </row>
    <row r="1104" spans="2:20" s="1" customFormat="1" ht="12" customHeight="1">
      <c r="B1104"/>
      <c r="C1104"/>
      <c r="D1104" s="6"/>
      <c r="E1104" s="6"/>
      <c r="F1104" s="6"/>
      <c r="G1104"/>
      <c r="H1104"/>
      <c r="I1104"/>
      <c r="J1104" s="11"/>
      <c r="K1104"/>
      <c r="L1104"/>
      <c r="M1104" s="47"/>
      <c r="O1104" s="37"/>
      <c r="T1104" s="223"/>
    </row>
    <row r="1105" spans="2:20" s="1" customFormat="1" ht="12" customHeight="1">
      <c r="B1105"/>
      <c r="C1105"/>
      <c r="D1105" s="6"/>
      <c r="E1105" s="6"/>
      <c r="F1105" s="6"/>
      <c r="G1105"/>
      <c r="H1105"/>
      <c r="I1105"/>
      <c r="J1105" s="11"/>
      <c r="K1105"/>
      <c r="L1105"/>
      <c r="M1105" s="47"/>
      <c r="O1105" s="37"/>
      <c r="T1105" s="223"/>
    </row>
    <row r="1106" spans="2:20" s="1" customFormat="1" ht="12" customHeight="1">
      <c r="B1106"/>
      <c r="C1106"/>
      <c r="D1106" s="6"/>
      <c r="E1106" s="6"/>
      <c r="F1106" s="6"/>
      <c r="G1106"/>
      <c r="H1106"/>
      <c r="I1106"/>
      <c r="J1106" s="11"/>
      <c r="K1106"/>
      <c r="L1106"/>
      <c r="M1106" s="47"/>
      <c r="O1106" s="37"/>
      <c r="T1106" s="223"/>
    </row>
    <row r="1107" spans="2:20" s="1" customFormat="1" ht="12" customHeight="1">
      <c r="B1107"/>
      <c r="C1107"/>
      <c r="D1107" s="6"/>
      <c r="E1107" s="6"/>
      <c r="F1107" s="6"/>
      <c r="G1107"/>
      <c r="H1107"/>
      <c r="I1107"/>
      <c r="J1107" s="11"/>
      <c r="K1107"/>
      <c r="L1107"/>
      <c r="M1107" s="47"/>
      <c r="O1107" s="37"/>
      <c r="T1107" s="223"/>
    </row>
    <row r="1108" spans="2:20" s="1" customFormat="1" ht="12" customHeight="1">
      <c r="B1108"/>
      <c r="C1108"/>
      <c r="D1108" s="6"/>
      <c r="E1108" s="6"/>
      <c r="F1108" s="6"/>
      <c r="G1108"/>
      <c r="H1108"/>
      <c r="I1108"/>
      <c r="J1108" s="11"/>
      <c r="K1108"/>
      <c r="L1108"/>
      <c r="M1108" s="47"/>
      <c r="O1108" s="37"/>
      <c r="T1108" s="223"/>
    </row>
    <row r="1109" spans="2:20" s="1" customFormat="1" ht="12" customHeight="1">
      <c r="B1109"/>
      <c r="C1109"/>
      <c r="D1109" s="6"/>
      <c r="E1109" s="6"/>
      <c r="F1109" s="6"/>
      <c r="G1109"/>
      <c r="H1109"/>
      <c r="I1109"/>
      <c r="J1109" s="11"/>
      <c r="K1109"/>
      <c r="L1109"/>
      <c r="M1109" s="47"/>
      <c r="O1109" s="37"/>
      <c r="T1109" s="223"/>
    </row>
    <row r="1110" spans="2:20" s="1" customFormat="1" ht="12" customHeight="1">
      <c r="B1110"/>
      <c r="C1110"/>
      <c r="D1110" s="6"/>
      <c r="E1110" s="6"/>
      <c r="F1110" s="6"/>
      <c r="G1110"/>
      <c r="H1110"/>
      <c r="I1110"/>
      <c r="J1110" s="11"/>
      <c r="K1110"/>
      <c r="L1110"/>
      <c r="M1110" s="47"/>
      <c r="O1110" s="37"/>
      <c r="T1110" s="223"/>
    </row>
    <row r="1111" spans="2:20" s="1" customFormat="1" ht="12" customHeight="1">
      <c r="B1111"/>
      <c r="C1111"/>
      <c r="D1111" s="6"/>
      <c r="E1111" s="6"/>
      <c r="F1111" s="6"/>
      <c r="G1111"/>
      <c r="H1111"/>
      <c r="I1111"/>
      <c r="J1111" s="11"/>
      <c r="K1111"/>
      <c r="L1111"/>
      <c r="M1111" s="47"/>
      <c r="O1111" s="37"/>
      <c r="T1111" s="223"/>
    </row>
    <row r="1112" spans="2:20" s="1" customFormat="1" ht="12" customHeight="1">
      <c r="B1112"/>
      <c r="C1112"/>
      <c r="D1112" s="6"/>
      <c r="E1112" s="6"/>
      <c r="F1112" s="6"/>
      <c r="G1112"/>
      <c r="H1112"/>
      <c r="I1112"/>
      <c r="J1112" s="11"/>
      <c r="K1112"/>
      <c r="L1112"/>
      <c r="M1112" s="47"/>
      <c r="O1112" s="37"/>
      <c r="T1112" s="223"/>
    </row>
    <row r="1113" spans="2:20" s="1" customFormat="1" ht="12" customHeight="1">
      <c r="B1113"/>
      <c r="C1113"/>
      <c r="D1113" s="6"/>
      <c r="E1113" s="6"/>
      <c r="F1113" s="6"/>
      <c r="G1113"/>
      <c r="H1113"/>
      <c r="I1113"/>
      <c r="J1113" s="11"/>
      <c r="K1113"/>
      <c r="L1113"/>
      <c r="M1113" s="47"/>
      <c r="O1113" s="37"/>
      <c r="T1113" s="223"/>
    </row>
    <row r="1114" spans="2:20" s="1" customFormat="1" ht="12" customHeight="1">
      <c r="B1114"/>
      <c r="C1114"/>
      <c r="D1114" s="6"/>
      <c r="E1114" s="6"/>
      <c r="F1114" s="6"/>
      <c r="G1114"/>
      <c r="H1114"/>
      <c r="I1114"/>
      <c r="J1114" s="11"/>
      <c r="K1114"/>
      <c r="L1114"/>
      <c r="M1114" s="47"/>
      <c r="O1114" s="37"/>
      <c r="T1114" s="223"/>
    </row>
    <row r="1115" spans="2:20" s="1" customFormat="1" ht="12" customHeight="1">
      <c r="B1115"/>
      <c r="C1115"/>
      <c r="D1115" s="6"/>
      <c r="E1115" s="6"/>
      <c r="F1115" s="6"/>
      <c r="G1115"/>
      <c r="H1115"/>
      <c r="I1115"/>
      <c r="J1115" s="11"/>
      <c r="K1115"/>
      <c r="L1115"/>
      <c r="M1115" s="47"/>
      <c r="O1115" s="37"/>
      <c r="T1115" s="223"/>
    </row>
    <row r="1116" spans="2:20" s="1" customFormat="1" ht="12" customHeight="1">
      <c r="B1116"/>
      <c r="C1116"/>
      <c r="D1116" s="6"/>
      <c r="E1116" s="6"/>
      <c r="F1116" s="6"/>
      <c r="G1116"/>
      <c r="H1116"/>
      <c r="I1116"/>
      <c r="J1116" s="11"/>
      <c r="K1116"/>
      <c r="L1116"/>
      <c r="M1116" s="47"/>
      <c r="O1116" s="37"/>
      <c r="T1116" s="223"/>
    </row>
    <row r="1117" spans="2:20" s="1" customFormat="1" ht="12" customHeight="1">
      <c r="B1117"/>
      <c r="C1117"/>
      <c r="D1117" s="6"/>
      <c r="E1117" s="6"/>
      <c r="F1117" s="6"/>
      <c r="G1117"/>
      <c r="H1117"/>
      <c r="I1117"/>
      <c r="J1117" s="11"/>
      <c r="K1117"/>
      <c r="L1117"/>
      <c r="M1117" s="47"/>
      <c r="O1117" s="37"/>
      <c r="T1117" s="223"/>
    </row>
    <row r="1118" spans="2:20" s="1" customFormat="1" ht="12" customHeight="1">
      <c r="B1118"/>
      <c r="C1118"/>
      <c r="D1118" s="6"/>
      <c r="E1118" s="6"/>
      <c r="F1118" s="6"/>
      <c r="G1118"/>
      <c r="H1118"/>
      <c r="I1118"/>
      <c r="J1118" s="11"/>
      <c r="K1118"/>
      <c r="L1118"/>
      <c r="M1118" s="47"/>
      <c r="O1118" s="37"/>
      <c r="T1118" s="223"/>
    </row>
    <row r="1119" spans="2:20" s="1" customFormat="1" ht="12" customHeight="1">
      <c r="B1119"/>
      <c r="C1119"/>
      <c r="D1119" s="6"/>
      <c r="E1119" s="6"/>
      <c r="F1119" s="6"/>
      <c r="G1119"/>
      <c r="H1119"/>
      <c r="I1119"/>
      <c r="J1119" s="11"/>
      <c r="K1119"/>
      <c r="L1119"/>
      <c r="M1119" s="47"/>
      <c r="O1119" s="37"/>
      <c r="T1119" s="223"/>
    </row>
    <row r="1120" spans="2:20" s="1" customFormat="1" ht="12" customHeight="1">
      <c r="B1120"/>
      <c r="C1120"/>
      <c r="D1120" s="6"/>
      <c r="E1120" s="6"/>
      <c r="F1120" s="6"/>
      <c r="G1120"/>
      <c r="H1120"/>
      <c r="I1120"/>
      <c r="J1120" s="11"/>
      <c r="K1120"/>
      <c r="L1120"/>
      <c r="M1120" s="47"/>
      <c r="O1120" s="37"/>
      <c r="T1120" s="223"/>
    </row>
    <row r="1121" spans="2:20" s="1" customFormat="1" ht="12" customHeight="1">
      <c r="B1121"/>
      <c r="C1121"/>
      <c r="D1121" s="6"/>
      <c r="E1121" s="6"/>
      <c r="F1121" s="6"/>
      <c r="G1121"/>
      <c r="H1121"/>
      <c r="I1121"/>
      <c r="J1121" s="11"/>
      <c r="K1121"/>
      <c r="L1121"/>
      <c r="M1121" s="47"/>
      <c r="O1121" s="37"/>
      <c r="T1121" s="223"/>
    </row>
    <row r="1122" spans="2:20" s="1" customFormat="1" ht="12" customHeight="1">
      <c r="B1122"/>
      <c r="C1122"/>
      <c r="D1122" s="6"/>
      <c r="E1122" s="6"/>
      <c r="F1122" s="6"/>
      <c r="G1122"/>
      <c r="H1122"/>
      <c r="I1122"/>
      <c r="J1122" s="11"/>
      <c r="K1122"/>
      <c r="L1122"/>
      <c r="M1122" s="47"/>
      <c r="O1122" s="37"/>
      <c r="T1122" s="223"/>
    </row>
    <row r="1123" spans="2:20" s="1" customFormat="1" ht="12" customHeight="1">
      <c r="B1123"/>
      <c r="C1123"/>
      <c r="D1123" s="6"/>
      <c r="E1123" s="6"/>
      <c r="F1123" s="6"/>
      <c r="G1123"/>
      <c r="H1123"/>
      <c r="I1123"/>
      <c r="J1123" s="11"/>
      <c r="K1123"/>
      <c r="L1123"/>
      <c r="M1123" s="47"/>
      <c r="O1123" s="37"/>
      <c r="T1123" s="223"/>
    </row>
    <row r="1124" spans="2:20" s="1" customFormat="1" ht="12" customHeight="1">
      <c r="B1124"/>
      <c r="C1124"/>
      <c r="D1124" s="6"/>
      <c r="E1124" s="6"/>
      <c r="F1124" s="6"/>
      <c r="G1124"/>
      <c r="H1124"/>
      <c r="I1124"/>
      <c r="J1124" s="11"/>
      <c r="K1124"/>
      <c r="L1124"/>
      <c r="M1124" s="47"/>
      <c r="O1124" s="37"/>
      <c r="T1124" s="223"/>
    </row>
    <row r="1125" spans="2:20" s="1" customFormat="1" ht="12" customHeight="1">
      <c r="B1125"/>
      <c r="C1125"/>
      <c r="D1125" s="6"/>
      <c r="E1125" s="6"/>
      <c r="F1125" s="6"/>
      <c r="G1125"/>
      <c r="H1125"/>
      <c r="I1125"/>
      <c r="J1125" s="11"/>
      <c r="K1125"/>
      <c r="L1125"/>
      <c r="M1125" s="47"/>
      <c r="O1125" s="37"/>
      <c r="T1125" s="223"/>
    </row>
    <row r="1126" spans="2:20" s="1" customFormat="1" ht="12" customHeight="1">
      <c r="B1126"/>
      <c r="C1126"/>
      <c r="D1126" s="6"/>
      <c r="E1126" s="6"/>
      <c r="F1126" s="6"/>
      <c r="G1126"/>
      <c r="H1126"/>
      <c r="I1126"/>
      <c r="J1126" s="11"/>
      <c r="K1126"/>
      <c r="L1126"/>
      <c r="M1126" s="47"/>
      <c r="O1126" s="37"/>
      <c r="T1126" s="223"/>
    </row>
    <row r="1127" spans="2:20" s="1" customFormat="1" ht="12" customHeight="1">
      <c r="B1127"/>
      <c r="C1127"/>
      <c r="D1127" s="6"/>
      <c r="E1127" s="6"/>
      <c r="F1127" s="6"/>
      <c r="G1127"/>
      <c r="H1127"/>
      <c r="I1127"/>
      <c r="J1127" s="11"/>
      <c r="K1127"/>
      <c r="L1127"/>
      <c r="M1127" s="47"/>
      <c r="O1127" s="37"/>
      <c r="T1127" s="223"/>
    </row>
    <row r="1128" spans="2:20" s="1" customFormat="1" ht="12" customHeight="1">
      <c r="B1128"/>
      <c r="C1128"/>
      <c r="D1128" s="6"/>
      <c r="E1128" s="6"/>
      <c r="F1128" s="6"/>
      <c r="G1128"/>
      <c r="H1128"/>
      <c r="I1128"/>
      <c r="J1128" s="11"/>
      <c r="K1128"/>
      <c r="L1128"/>
      <c r="M1128" s="47"/>
      <c r="O1128" s="37"/>
      <c r="T1128" s="223"/>
    </row>
    <row r="1129" spans="2:20" s="1" customFormat="1" ht="12" customHeight="1">
      <c r="B1129"/>
      <c r="C1129"/>
      <c r="D1129" s="6"/>
      <c r="E1129" s="6"/>
      <c r="F1129" s="6"/>
      <c r="G1129"/>
      <c r="H1129"/>
      <c r="I1129"/>
      <c r="J1129" s="11"/>
      <c r="K1129"/>
      <c r="L1129"/>
      <c r="M1129" s="47"/>
      <c r="O1129" s="37"/>
      <c r="T1129" s="223"/>
    </row>
    <row r="1130" spans="2:20" s="1" customFormat="1" ht="12" customHeight="1">
      <c r="B1130"/>
      <c r="C1130"/>
      <c r="D1130" s="6"/>
      <c r="E1130" s="6"/>
      <c r="F1130" s="6"/>
      <c r="G1130"/>
      <c r="H1130"/>
      <c r="I1130"/>
      <c r="J1130" s="11"/>
      <c r="K1130"/>
      <c r="L1130"/>
      <c r="M1130" s="47"/>
      <c r="O1130" s="37"/>
      <c r="T1130" s="223"/>
    </row>
    <row r="1131" spans="2:20" s="1" customFormat="1" ht="12" customHeight="1">
      <c r="B1131"/>
      <c r="C1131"/>
      <c r="D1131" s="6"/>
      <c r="E1131" s="6"/>
      <c r="F1131" s="6"/>
      <c r="G1131"/>
      <c r="H1131"/>
      <c r="I1131"/>
      <c r="J1131" s="11"/>
      <c r="K1131"/>
      <c r="L1131"/>
      <c r="M1131" s="47"/>
      <c r="O1131" s="37"/>
      <c r="T1131" s="223"/>
    </row>
    <row r="1132" spans="2:20" s="1" customFormat="1" ht="12" customHeight="1">
      <c r="B1132"/>
      <c r="C1132"/>
      <c r="D1132" s="6"/>
      <c r="E1132" s="6"/>
      <c r="F1132" s="6"/>
      <c r="G1132"/>
      <c r="H1132"/>
      <c r="I1132"/>
      <c r="J1132" s="11"/>
      <c r="K1132"/>
      <c r="L1132"/>
      <c r="M1132" s="47"/>
      <c r="O1132" s="37"/>
      <c r="T1132" s="223"/>
    </row>
    <row r="1133" spans="2:20" s="1" customFormat="1" ht="12" customHeight="1">
      <c r="B1133"/>
      <c r="C1133"/>
      <c r="D1133" s="6"/>
      <c r="E1133" s="6"/>
      <c r="F1133" s="6"/>
      <c r="G1133"/>
      <c r="H1133"/>
      <c r="I1133"/>
      <c r="J1133" s="11"/>
      <c r="K1133"/>
      <c r="L1133"/>
      <c r="M1133" s="47"/>
      <c r="O1133" s="37"/>
      <c r="T1133" s="223"/>
    </row>
    <row r="1134" spans="2:20" s="1" customFormat="1" ht="12" customHeight="1">
      <c r="B1134"/>
      <c r="C1134"/>
      <c r="D1134" s="6"/>
      <c r="E1134" s="6"/>
      <c r="F1134" s="6"/>
      <c r="G1134"/>
      <c r="H1134"/>
      <c r="I1134"/>
      <c r="J1134" s="11"/>
      <c r="K1134"/>
      <c r="L1134"/>
      <c r="M1134" s="47"/>
      <c r="O1134" s="37"/>
      <c r="T1134" s="223"/>
    </row>
    <row r="1135" spans="2:20" s="1" customFormat="1" ht="12" customHeight="1">
      <c r="B1135"/>
      <c r="C1135"/>
      <c r="D1135" s="6"/>
      <c r="E1135" s="6"/>
      <c r="F1135" s="6"/>
      <c r="G1135"/>
      <c r="H1135"/>
      <c r="I1135"/>
      <c r="J1135" s="11"/>
      <c r="K1135"/>
      <c r="L1135"/>
      <c r="M1135" s="47"/>
      <c r="O1135" s="37"/>
      <c r="T1135" s="223"/>
    </row>
    <row r="1136" spans="2:20" s="1" customFormat="1" ht="12" customHeight="1">
      <c r="B1136"/>
      <c r="C1136"/>
      <c r="D1136" s="6"/>
      <c r="E1136" s="6"/>
      <c r="F1136" s="6"/>
      <c r="G1136"/>
      <c r="H1136"/>
      <c r="I1136"/>
      <c r="J1136" s="11"/>
      <c r="K1136"/>
      <c r="L1136"/>
      <c r="M1136" s="47"/>
      <c r="O1136" s="37"/>
      <c r="T1136" s="223"/>
    </row>
    <row r="1137" spans="2:20" s="1" customFormat="1" ht="12" customHeight="1">
      <c r="B1137"/>
      <c r="C1137"/>
      <c r="D1137" s="6"/>
      <c r="E1137" s="6"/>
      <c r="F1137" s="6"/>
      <c r="G1137"/>
      <c r="H1137"/>
      <c r="I1137"/>
      <c r="J1137" s="11"/>
      <c r="K1137"/>
      <c r="L1137"/>
      <c r="M1137" s="47"/>
      <c r="O1137" s="37"/>
      <c r="T1137" s="223"/>
    </row>
    <row r="1138" spans="2:20" s="1" customFormat="1" ht="12" customHeight="1">
      <c r="B1138"/>
      <c r="C1138"/>
      <c r="D1138" s="6"/>
      <c r="E1138" s="6"/>
      <c r="F1138" s="6"/>
      <c r="G1138"/>
      <c r="H1138"/>
      <c r="I1138"/>
      <c r="J1138" s="11"/>
      <c r="K1138"/>
      <c r="L1138"/>
      <c r="M1138" s="47"/>
      <c r="O1138" s="37"/>
      <c r="T1138" s="223"/>
    </row>
    <row r="1139" spans="2:20" s="1" customFormat="1" ht="12" customHeight="1">
      <c r="B1139"/>
      <c r="C1139"/>
      <c r="D1139" s="6"/>
      <c r="E1139" s="6"/>
      <c r="F1139" s="6"/>
      <c r="G1139"/>
      <c r="H1139"/>
      <c r="I1139"/>
      <c r="J1139" s="11"/>
      <c r="K1139"/>
      <c r="L1139"/>
      <c r="M1139" s="47"/>
      <c r="O1139" s="37"/>
      <c r="T1139" s="223"/>
    </row>
    <row r="1140" spans="2:20" s="1" customFormat="1" ht="12" customHeight="1">
      <c r="B1140"/>
      <c r="C1140"/>
      <c r="D1140" s="6"/>
      <c r="E1140" s="6"/>
      <c r="F1140" s="6"/>
      <c r="G1140"/>
      <c r="H1140"/>
      <c r="I1140"/>
      <c r="J1140" s="11"/>
      <c r="K1140"/>
      <c r="L1140"/>
      <c r="M1140" s="47"/>
      <c r="O1140" s="37"/>
      <c r="T1140" s="223"/>
    </row>
    <row r="1141" spans="2:20" s="1" customFormat="1" ht="12" customHeight="1">
      <c r="B1141"/>
      <c r="C1141"/>
      <c r="D1141" s="6"/>
      <c r="E1141" s="6"/>
      <c r="F1141" s="6"/>
      <c r="G1141"/>
      <c r="H1141"/>
      <c r="I1141"/>
      <c r="J1141" s="11"/>
      <c r="K1141"/>
      <c r="L1141"/>
      <c r="M1141" s="47"/>
      <c r="O1141" s="37"/>
      <c r="T1141" s="223"/>
    </row>
    <row r="1142" spans="2:20" s="1" customFormat="1" ht="12" customHeight="1">
      <c r="B1142"/>
      <c r="C1142"/>
      <c r="D1142" s="6"/>
      <c r="E1142" s="6"/>
      <c r="F1142" s="6"/>
      <c r="G1142"/>
      <c r="H1142"/>
      <c r="I1142"/>
      <c r="J1142" s="11"/>
      <c r="K1142"/>
      <c r="L1142"/>
      <c r="M1142" s="47"/>
      <c r="O1142" s="37"/>
      <c r="T1142" s="223"/>
    </row>
    <row r="1143" spans="2:20" s="1" customFormat="1" ht="12" customHeight="1">
      <c r="B1143"/>
      <c r="C1143"/>
      <c r="D1143" s="6"/>
      <c r="E1143" s="6"/>
      <c r="F1143" s="6"/>
      <c r="G1143"/>
      <c r="H1143"/>
      <c r="I1143"/>
      <c r="J1143" s="11"/>
      <c r="K1143"/>
      <c r="L1143"/>
      <c r="M1143" s="47"/>
      <c r="O1143" s="37"/>
      <c r="T1143" s="223"/>
    </row>
    <row r="1144" spans="2:20" s="1" customFormat="1" ht="12" customHeight="1">
      <c r="B1144"/>
      <c r="C1144"/>
      <c r="D1144" s="6"/>
      <c r="E1144" s="6"/>
      <c r="F1144" s="6"/>
      <c r="G1144"/>
      <c r="H1144"/>
      <c r="I1144"/>
      <c r="J1144" s="11"/>
      <c r="K1144"/>
      <c r="L1144"/>
      <c r="M1144" s="47"/>
      <c r="O1144" s="37"/>
      <c r="T1144" s="223"/>
    </row>
    <row r="1145" spans="2:20" s="1" customFormat="1" ht="12" customHeight="1">
      <c r="B1145"/>
      <c r="C1145"/>
      <c r="D1145" s="6"/>
      <c r="E1145" s="6"/>
      <c r="F1145" s="6"/>
      <c r="G1145"/>
      <c r="H1145"/>
      <c r="I1145"/>
      <c r="J1145" s="11"/>
      <c r="K1145"/>
      <c r="L1145"/>
      <c r="M1145" s="47"/>
      <c r="O1145" s="37"/>
      <c r="T1145" s="223"/>
    </row>
    <row r="1146" spans="2:20" s="1" customFormat="1" ht="12" customHeight="1">
      <c r="B1146"/>
      <c r="C1146"/>
      <c r="D1146" s="6"/>
      <c r="E1146" s="6"/>
      <c r="F1146" s="6"/>
      <c r="G1146"/>
      <c r="H1146"/>
      <c r="I1146"/>
      <c r="J1146" s="11"/>
      <c r="K1146"/>
      <c r="L1146"/>
      <c r="M1146" s="47"/>
      <c r="O1146" s="37"/>
      <c r="T1146" s="223"/>
    </row>
    <row r="1147" spans="2:20" s="1" customFormat="1" ht="12" customHeight="1">
      <c r="B1147"/>
      <c r="C1147"/>
      <c r="D1147" s="6"/>
      <c r="E1147" s="6"/>
      <c r="F1147" s="6"/>
      <c r="G1147"/>
      <c r="H1147"/>
      <c r="I1147"/>
      <c r="J1147" s="11"/>
      <c r="K1147"/>
      <c r="L1147"/>
      <c r="M1147" s="47"/>
      <c r="O1147" s="37"/>
      <c r="T1147" s="223"/>
    </row>
    <row r="1148" spans="2:20" s="1" customFormat="1" ht="12" customHeight="1">
      <c r="B1148"/>
      <c r="C1148"/>
      <c r="D1148" s="6"/>
      <c r="E1148" s="6"/>
      <c r="F1148" s="6"/>
      <c r="G1148"/>
      <c r="H1148"/>
      <c r="I1148"/>
      <c r="J1148" s="11"/>
      <c r="K1148"/>
      <c r="L1148"/>
      <c r="M1148" s="47"/>
      <c r="O1148" s="37"/>
      <c r="T1148" s="223"/>
    </row>
    <row r="1149" spans="2:20" s="1" customFormat="1" ht="12" customHeight="1">
      <c r="B1149"/>
      <c r="C1149"/>
      <c r="D1149" s="6"/>
      <c r="E1149" s="6"/>
      <c r="F1149" s="6"/>
      <c r="G1149"/>
      <c r="H1149"/>
      <c r="I1149"/>
      <c r="J1149" s="11"/>
      <c r="K1149"/>
      <c r="L1149"/>
      <c r="M1149" s="47"/>
      <c r="O1149" s="37"/>
      <c r="T1149" s="223"/>
    </row>
    <row r="1150" spans="2:20" s="1" customFormat="1" ht="12" customHeight="1">
      <c r="B1150"/>
      <c r="C1150"/>
      <c r="D1150" s="6"/>
      <c r="E1150" s="6"/>
      <c r="F1150" s="6"/>
      <c r="G1150"/>
      <c r="H1150"/>
      <c r="I1150"/>
      <c r="J1150" s="11"/>
      <c r="K1150"/>
      <c r="L1150"/>
      <c r="M1150" s="47"/>
      <c r="O1150" s="37"/>
      <c r="T1150" s="223"/>
    </row>
    <row r="1151" spans="2:20" s="1" customFormat="1" ht="12" customHeight="1">
      <c r="B1151"/>
      <c r="C1151"/>
      <c r="D1151" s="6"/>
      <c r="E1151" s="6"/>
      <c r="F1151" s="6"/>
      <c r="G1151"/>
      <c r="H1151"/>
      <c r="I1151"/>
      <c r="J1151" s="11"/>
      <c r="K1151"/>
      <c r="L1151"/>
      <c r="M1151" s="47"/>
      <c r="O1151" s="37"/>
      <c r="T1151" s="223"/>
    </row>
    <row r="1152" spans="2:20" s="1" customFormat="1" ht="12" customHeight="1">
      <c r="B1152"/>
      <c r="C1152"/>
      <c r="D1152" s="6"/>
      <c r="E1152" s="6"/>
      <c r="F1152" s="6"/>
      <c r="G1152"/>
      <c r="H1152"/>
      <c r="I1152"/>
      <c r="J1152" s="11"/>
      <c r="K1152"/>
      <c r="L1152"/>
      <c r="M1152" s="47"/>
      <c r="O1152" s="37"/>
      <c r="T1152" s="223"/>
    </row>
    <row r="1153" spans="2:20" s="1" customFormat="1" ht="12" customHeight="1">
      <c r="B1153"/>
      <c r="C1153"/>
      <c r="D1153" s="6"/>
      <c r="E1153" s="6"/>
      <c r="F1153" s="6"/>
      <c r="G1153"/>
      <c r="H1153"/>
      <c r="I1153"/>
      <c r="J1153" s="11"/>
      <c r="K1153"/>
      <c r="L1153"/>
      <c r="M1153" s="47"/>
      <c r="O1153" s="37"/>
      <c r="T1153" s="223"/>
    </row>
    <row r="1154" spans="2:20" s="1" customFormat="1" ht="12" customHeight="1">
      <c r="B1154"/>
      <c r="C1154"/>
      <c r="D1154" s="6"/>
      <c r="E1154" s="6"/>
      <c r="F1154" s="6"/>
      <c r="G1154"/>
      <c r="H1154"/>
      <c r="I1154"/>
      <c r="J1154" s="11"/>
      <c r="K1154"/>
      <c r="L1154"/>
      <c r="M1154" s="47"/>
      <c r="O1154" s="37"/>
      <c r="T1154" s="223"/>
    </row>
    <row r="1155" spans="2:20" s="1" customFormat="1" ht="12" customHeight="1">
      <c r="B1155"/>
      <c r="C1155"/>
      <c r="D1155" s="6"/>
      <c r="E1155" s="6"/>
      <c r="F1155" s="6"/>
      <c r="G1155"/>
      <c r="H1155"/>
      <c r="I1155"/>
      <c r="J1155" s="11"/>
      <c r="K1155"/>
      <c r="L1155"/>
      <c r="M1155" s="47"/>
      <c r="O1155" s="37"/>
      <c r="T1155" s="223"/>
    </row>
    <row r="1156" spans="2:20" s="1" customFormat="1" ht="12" customHeight="1">
      <c r="B1156"/>
      <c r="C1156"/>
      <c r="D1156" s="6"/>
      <c r="E1156" s="6"/>
      <c r="F1156" s="6"/>
      <c r="G1156"/>
      <c r="H1156"/>
      <c r="I1156"/>
      <c r="J1156" s="11"/>
      <c r="K1156"/>
      <c r="L1156"/>
      <c r="M1156" s="47"/>
      <c r="O1156" s="37"/>
      <c r="T1156" s="223"/>
    </row>
    <row r="1157" spans="2:20" s="1" customFormat="1" ht="12" customHeight="1">
      <c r="B1157"/>
      <c r="C1157"/>
      <c r="D1157" s="6"/>
      <c r="E1157" s="6"/>
      <c r="F1157" s="6"/>
      <c r="G1157"/>
      <c r="H1157"/>
      <c r="I1157"/>
      <c r="J1157" s="11"/>
      <c r="K1157"/>
      <c r="L1157"/>
      <c r="M1157" s="47"/>
      <c r="O1157" s="37"/>
      <c r="T1157" s="223"/>
    </row>
    <row r="1158" spans="2:20" s="1" customFormat="1" ht="12" customHeight="1">
      <c r="B1158"/>
      <c r="C1158"/>
      <c r="D1158" s="6"/>
      <c r="E1158" s="6"/>
      <c r="F1158" s="6"/>
      <c r="G1158"/>
      <c r="H1158"/>
      <c r="I1158"/>
      <c r="J1158" s="11"/>
      <c r="K1158"/>
      <c r="L1158"/>
      <c r="M1158" s="47"/>
      <c r="O1158" s="37"/>
      <c r="T1158" s="223"/>
    </row>
    <row r="1159" spans="2:20" s="1" customFormat="1" ht="12" customHeight="1">
      <c r="B1159"/>
      <c r="C1159"/>
      <c r="D1159" s="6"/>
      <c r="E1159" s="6"/>
      <c r="F1159" s="6"/>
      <c r="G1159"/>
      <c r="H1159"/>
      <c r="I1159"/>
      <c r="J1159" s="11"/>
      <c r="K1159"/>
      <c r="L1159"/>
      <c r="M1159" s="47"/>
      <c r="O1159" s="37"/>
      <c r="T1159" s="223"/>
    </row>
    <row r="1160" spans="2:20" s="1" customFormat="1" ht="12" customHeight="1">
      <c r="B1160"/>
      <c r="C1160"/>
      <c r="D1160" s="6"/>
      <c r="E1160" s="6"/>
      <c r="F1160" s="6"/>
      <c r="G1160"/>
      <c r="H1160"/>
      <c r="I1160"/>
      <c r="J1160" s="11"/>
      <c r="K1160"/>
      <c r="L1160"/>
      <c r="M1160" s="47"/>
      <c r="O1160" s="37"/>
      <c r="T1160" s="223"/>
    </row>
    <row r="1161" spans="2:20" s="1" customFormat="1" ht="12" customHeight="1">
      <c r="B1161"/>
      <c r="C1161"/>
      <c r="D1161" s="6"/>
      <c r="E1161" s="6"/>
      <c r="F1161" s="6"/>
      <c r="G1161"/>
      <c r="H1161"/>
      <c r="I1161"/>
      <c r="J1161" s="11"/>
      <c r="K1161"/>
      <c r="L1161"/>
      <c r="M1161" s="47"/>
      <c r="O1161" s="37"/>
      <c r="T1161" s="223"/>
    </row>
    <row r="1162" spans="2:20" s="1" customFormat="1" ht="12" customHeight="1">
      <c r="B1162"/>
      <c r="C1162"/>
      <c r="D1162" s="6"/>
      <c r="E1162" s="6"/>
      <c r="F1162" s="6"/>
      <c r="G1162"/>
      <c r="H1162"/>
      <c r="I1162"/>
      <c r="J1162" s="11"/>
      <c r="K1162"/>
      <c r="L1162"/>
      <c r="M1162" s="47"/>
      <c r="O1162" s="37"/>
      <c r="T1162" s="223"/>
    </row>
    <row r="1163" spans="2:20" s="1" customFormat="1" ht="12" customHeight="1">
      <c r="B1163"/>
      <c r="C1163"/>
      <c r="D1163" s="6"/>
      <c r="E1163" s="6"/>
      <c r="F1163" s="6"/>
      <c r="G1163"/>
      <c r="H1163"/>
      <c r="I1163"/>
      <c r="J1163" s="11"/>
      <c r="K1163"/>
      <c r="L1163"/>
      <c r="M1163" s="47"/>
      <c r="O1163" s="37"/>
      <c r="T1163" s="223"/>
    </row>
    <row r="1164" spans="2:20" s="1" customFormat="1" ht="12" customHeight="1">
      <c r="B1164"/>
      <c r="C1164"/>
      <c r="D1164" s="6"/>
      <c r="E1164" s="6"/>
      <c r="F1164" s="6"/>
      <c r="G1164"/>
      <c r="H1164"/>
      <c r="I1164"/>
      <c r="J1164" s="11"/>
      <c r="K1164"/>
      <c r="L1164"/>
      <c r="M1164" s="47"/>
      <c r="O1164" s="37"/>
      <c r="T1164" s="223"/>
    </row>
    <row r="1165" spans="2:20" s="1" customFormat="1" ht="12" customHeight="1">
      <c r="B1165"/>
      <c r="C1165"/>
      <c r="D1165" s="6"/>
      <c r="E1165" s="6"/>
      <c r="F1165" s="6"/>
      <c r="G1165"/>
      <c r="H1165"/>
      <c r="I1165"/>
      <c r="J1165" s="11"/>
      <c r="K1165"/>
      <c r="L1165"/>
      <c r="M1165" s="47"/>
      <c r="O1165" s="37"/>
      <c r="T1165" s="223"/>
    </row>
    <row r="1166" spans="2:20" s="1" customFormat="1" ht="12" customHeight="1">
      <c r="B1166"/>
      <c r="C1166"/>
      <c r="D1166" s="6"/>
      <c r="E1166" s="6"/>
      <c r="F1166" s="6"/>
      <c r="G1166"/>
      <c r="H1166"/>
      <c r="I1166"/>
      <c r="J1166" s="11"/>
      <c r="K1166"/>
      <c r="L1166"/>
      <c r="M1166" s="47"/>
      <c r="O1166" s="37"/>
      <c r="T1166" s="223"/>
    </row>
    <row r="1167" spans="2:20" s="1" customFormat="1" ht="12" customHeight="1">
      <c r="B1167"/>
      <c r="C1167"/>
      <c r="D1167" s="6"/>
      <c r="E1167" s="6"/>
      <c r="F1167" s="6"/>
      <c r="G1167"/>
      <c r="H1167"/>
      <c r="I1167"/>
      <c r="J1167" s="11"/>
      <c r="K1167"/>
      <c r="L1167"/>
      <c r="M1167" s="47"/>
      <c r="O1167" s="37"/>
      <c r="T1167" s="223"/>
    </row>
    <row r="1168" spans="2:20" s="1" customFormat="1" ht="12" customHeight="1">
      <c r="B1168"/>
      <c r="C1168"/>
      <c r="D1168" s="6"/>
      <c r="E1168" s="6"/>
      <c r="F1168" s="6"/>
      <c r="G1168"/>
      <c r="H1168"/>
      <c r="I1168"/>
      <c r="J1168" s="11"/>
      <c r="K1168"/>
      <c r="L1168"/>
      <c r="M1168" s="47"/>
      <c r="O1168" s="37"/>
      <c r="T1168" s="223"/>
    </row>
    <row r="1169" spans="2:20" s="1" customFormat="1" ht="12" customHeight="1">
      <c r="B1169"/>
      <c r="C1169"/>
      <c r="D1169" s="6"/>
      <c r="E1169" s="6"/>
      <c r="F1169" s="6"/>
      <c r="G1169"/>
      <c r="H1169"/>
      <c r="I1169"/>
      <c r="J1169" s="11"/>
      <c r="K1169"/>
      <c r="L1169"/>
      <c r="M1169" s="47"/>
      <c r="O1169" s="37"/>
      <c r="T1169" s="223"/>
    </row>
    <row r="1170" spans="2:20" s="1" customFormat="1" ht="12" customHeight="1">
      <c r="B1170"/>
      <c r="C1170"/>
      <c r="D1170" s="6"/>
      <c r="E1170" s="6"/>
      <c r="F1170" s="6"/>
      <c r="G1170"/>
      <c r="H1170"/>
      <c r="I1170"/>
      <c r="J1170" s="11"/>
      <c r="K1170"/>
      <c r="L1170"/>
      <c r="M1170" s="47"/>
      <c r="O1170" s="37"/>
      <c r="T1170" s="223"/>
    </row>
    <row r="1171" spans="2:20" s="1" customFormat="1" ht="12" customHeight="1">
      <c r="B1171"/>
      <c r="C1171"/>
      <c r="D1171" s="6"/>
      <c r="E1171" s="6"/>
      <c r="F1171" s="6"/>
      <c r="G1171"/>
      <c r="H1171"/>
      <c r="I1171"/>
      <c r="J1171" s="11"/>
      <c r="K1171"/>
      <c r="L1171"/>
      <c r="M1171" s="47"/>
      <c r="O1171" s="37"/>
      <c r="T1171" s="223"/>
    </row>
    <row r="1172" spans="2:20" s="1" customFormat="1" ht="12" customHeight="1">
      <c r="B1172"/>
      <c r="C1172"/>
      <c r="D1172" s="6"/>
      <c r="E1172" s="6"/>
      <c r="F1172" s="6"/>
      <c r="G1172"/>
      <c r="H1172"/>
      <c r="I1172"/>
      <c r="J1172" s="11"/>
      <c r="K1172"/>
      <c r="L1172"/>
      <c r="M1172" s="47"/>
      <c r="O1172" s="37"/>
      <c r="T1172" s="223"/>
    </row>
    <row r="1173" spans="2:20" s="1" customFormat="1" ht="12" customHeight="1">
      <c r="B1173"/>
      <c r="C1173"/>
      <c r="D1173" s="6"/>
      <c r="E1173" s="6"/>
      <c r="F1173" s="6"/>
      <c r="G1173"/>
      <c r="H1173"/>
      <c r="I1173"/>
      <c r="J1173" s="11"/>
      <c r="K1173"/>
      <c r="L1173"/>
      <c r="M1173" s="47"/>
      <c r="O1173" s="37"/>
      <c r="T1173" s="223"/>
    </row>
    <row r="1174" spans="2:20" s="1" customFormat="1" ht="12" customHeight="1">
      <c r="B1174"/>
      <c r="C1174"/>
      <c r="D1174" s="6"/>
      <c r="E1174" s="6"/>
      <c r="F1174" s="6"/>
      <c r="G1174"/>
      <c r="H1174"/>
      <c r="I1174"/>
      <c r="J1174" s="11"/>
      <c r="K1174"/>
      <c r="L1174"/>
      <c r="M1174" s="47"/>
      <c r="O1174" s="37"/>
      <c r="T1174" s="223"/>
    </row>
    <row r="1175" spans="2:20" s="1" customFormat="1" ht="12" customHeight="1">
      <c r="B1175"/>
      <c r="C1175"/>
      <c r="D1175" s="6"/>
      <c r="E1175" s="6"/>
      <c r="F1175" s="6"/>
      <c r="G1175"/>
      <c r="H1175"/>
      <c r="I1175"/>
      <c r="J1175" s="11"/>
      <c r="K1175"/>
      <c r="L1175"/>
      <c r="M1175" s="47"/>
      <c r="O1175" s="37"/>
      <c r="T1175" s="223"/>
    </row>
    <row r="1176" spans="2:20" s="1" customFormat="1" ht="12" customHeight="1">
      <c r="B1176"/>
      <c r="C1176"/>
      <c r="D1176" s="6"/>
      <c r="E1176" s="6"/>
      <c r="F1176" s="6"/>
      <c r="G1176"/>
      <c r="H1176"/>
      <c r="I1176"/>
      <c r="J1176" s="11"/>
      <c r="K1176"/>
      <c r="L1176"/>
      <c r="M1176" s="47"/>
      <c r="O1176" s="37"/>
      <c r="T1176" s="223"/>
    </row>
    <row r="1177" spans="2:20" s="1" customFormat="1" ht="12" customHeight="1">
      <c r="B1177"/>
      <c r="C1177"/>
      <c r="D1177" s="6"/>
      <c r="E1177" s="6"/>
      <c r="F1177" s="6"/>
      <c r="G1177"/>
      <c r="H1177"/>
      <c r="I1177"/>
      <c r="J1177" s="11"/>
      <c r="K1177"/>
      <c r="L1177"/>
      <c r="M1177" s="47"/>
      <c r="O1177" s="37"/>
      <c r="T1177" s="223"/>
    </row>
    <row r="1178" spans="2:20" s="1" customFormat="1" ht="12" customHeight="1">
      <c r="B1178"/>
      <c r="C1178"/>
      <c r="D1178" s="6"/>
      <c r="E1178" s="6"/>
      <c r="F1178" s="6"/>
      <c r="G1178"/>
      <c r="H1178"/>
      <c r="I1178"/>
      <c r="J1178" s="11"/>
      <c r="K1178"/>
      <c r="L1178"/>
      <c r="M1178" s="47"/>
      <c r="O1178" s="37"/>
      <c r="T1178" s="223"/>
    </row>
    <row r="1179" spans="2:20" s="1" customFormat="1" ht="12" customHeight="1">
      <c r="B1179"/>
      <c r="C1179"/>
      <c r="D1179" s="6"/>
      <c r="E1179" s="6"/>
      <c r="F1179" s="6"/>
      <c r="G1179"/>
      <c r="H1179"/>
      <c r="I1179"/>
      <c r="J1179" s="11"/>
      <c r="K1179"/>
      <c r="L1179"/>
      <c r="M1179" s="47"/>
      <c r="O1179" s="37"/>
      <c r="T1179" s="223"/>
    </row>
    <row r="1180" spans="2:20" s="1" customFormat="1" ht="12" customHeight="1">
      <c r="B1180"/>
      <c r="C1180"/>
      <c r="D1180" s="6"/>
      <c r="E1180" s="6"/>
      <c r="F1180" s="6"/>
      <c r="G1180"/>
      <c r="H1180"/>
      <c r="I1180"/>
      <c r="J1180" s="11"/>
      <c r="K1180"/>
      <c r="L1180"/>
      <c r="M1180" s="47"/>
      <c r="O1180" s="37"/>
      <c r="T1180" s="223"/>
    </row>
    <row r="1181" spans="2:20" s="1" customFormat="1" ht="12" customHeight="1">
      <c r="B1181"/>
      <c r="C1181"/>
      <c r="D1181" s="6"/>
      <c r="E1181" s="6"/>
      <c r="F1181" s="6"/>
      <c r="G1181"/>
      <c r="H1181"/>
      <c r="I1181"/>
      <c r="J1181" s="11"/>
      <c r="K1181"/>
      <c r="L1181"/>
      <c r="M1181" s="47"/>
      <c r="O1181" s="37"/>
      <c r="T1181" s="223"/>
    </row>
    <row r="1182" spans="2:20" s="1" customFormat="1" ht="12" customHeight="1">
      <c r="B1182"/>
      <c r="C1182"/>
      <c r="D1182" s="6"/>
      <c r="E1182" s="6"/>
      <c r="F1182" s="6"/>
      <c r="G1182"/>
      <c r="H1182"/>
      <c r="I1182"/>
      <c r="J1182" s="11"/>
      <c r="K1182"/>
      <c r="L1182"/>
      <c r="M1182" s="47"/>
      <c r="O1182" s="37"/>
      <c r="T1182" s="223"/>
    </row>
    <row r="1183" spans="2:20" s="1" customFormat="1" ht="12" customHeight="1">
      <c r="B1183"/>
      <c r="C1183"/>
      <c r="D1183" s="6"/>
      <c r="E1183" s="6"/>
      <c r="F1183" s="6"/>
      <c r="G1183"/>
      <c r="H1183"/>
      <c r="I1183"/>
      <c r="J1183" s="11"/>
      <c r="K1183"/>
      <c r="L1183"/>
      <c r="M1183" s="47"/>
      <c r="O1183" s="37"/>
      <c r="T1183" s="223"/>
    </row>
    <row r="1184" spans="2:20" s="1" customFormat="1" ht="12" customHeight="1">
      <c r="B1184"/>
      <c r="C1184"/>
      <c r="D1184" s="6"/>
      <c r="E1184" s="6"/>
      <c r="F1184" s="6"/>
      <c r="G1184"/>
      <c r="H1184"/>
      <c r="I1184"/>
      <c r="J1184" s="11"/>
      <c r="K1184"/>
      <c r="L1184"/>
      <c r="M1184" s="47"/>
      <c r="O1184" s="37"/>
      <c r="T1184" s="223"/>
    </row>
    <row r="1185" spans="1:13" ht="12" customHeight="1">
      <c r="A1185" s="1"/>
      <c r="K1185"/>
      <c r="M1185" s="47"/>
    </row>
    <row r="1186" spans="1:13" ht="12" customHeight="1">
      <c r="A1186" s="1"/>
      <c r="K1186"/>
      <c r="M1186" s="47"/>
    </row>
    <row r="1187" spans="1:13" ht="12" customHeight="1">
      <c r="A1187" s="1"/>
      <c r="K1187"/>
      <c r="M1187" s="47"/>
    </row>
    <row r="1188" spans="1:13" ht="12" customHeight="1">
      <c r="A1188" s="1"/>
      <c r="K1188"/>
      <c r="M1188" s="47"/>
    </row>
    <row r="1189" spans="1:13" ht="12" customHeight="1">
      <c r="A1189" s="1"/>
      <c r="K1189"/>
      <c r="M1189" s="47"/>
    </row>
    <row r="1190" spans="1:13" ht="12" customHeight="1">
      <c r="A1190" s="1"/>
      <c r="K1190"/>
      <c r="M1190" s="47"/>
    </row>
    <row r="1191" spans="1:13" ht="12" customHeight="1">
      <c r="A1191" s="1"/>
      <c r="K1191"/>
      <c r="M1191" s="47"/>
    </row>
    <row r="1192" spans="1:13" ht="12" customHeight="1">
      <c r="A1192" s="1"/>
      <c r="K1192"/>
      <c r="M1192" s="47"/>
    </row>
    <row r="1193" spans="1:13" ht="12" customHeight="1">
      <c r="A1193" s="1"/>
      <c r="K1193"/>
      <c r="M1193" s="47"/>
    </row>
    <row r="1194" spans="1:13" ht="12" customHeight="1">
      <c r="A1194" s="1"/>
      <c r="K1194"/>
      <c r="M1194" s="47"/>
    </row>
    <row r="1195" spans="1:13" ht="12" customHeight="1">
      <c r="A1195" s="1"/>
      <c r="K1195"/>
      <c r="M1195" s="47"/>
    </row>
    <row r="1196" spans="1:13" ht="12" customHeight="1">
      <c r="A1196" s="1"/>
      <c r="K1196"/>
      <c r="M1196" s="47"/>
    </row>
    <row r="1197" spans="1:13" ht="12" customHeight="1">
      <c r="A1197" s="1"/>
      <c r="K1197"/>
      <c r="M1197" s="47"/>
    </row>
    <row r="1198" spans="1:13" ht="12" customHeight="1">
      <c r="A1198" s="1"/>
      <c r="K1198"/>
      <c r="M1198" s="47"/>
    </row>
    <row r="1199" spans="1:13" ht="12" customHeight="1">
      <c r="A1199" s="1"/>
      <c r="K1199"/>
      <c r="M1199" s="47"/>
    </row>
    <row r="1200" spans="1:13" ht="12" customHeight="1">
      <c r="A1200" s="1"/>
      <c r="K1200"/>
      <c r="M1200" s="47"/>
    </row>
    <row r="1201" spans="1:13" ht="12" customHeight="1">
      <c r="A1201" s="1"/>
      <c r="M1201" s="47"/>
    </row>
  </sheetData>
  <sheetProtection selectLockedCells="1"/>
  <mergeCells count="56">
    <mergeCell ref="K57:M57"/>
    <mergeCell ref="K56:M56"/>
    <mergeCell ref="K59:M59"/>
    <mergeCell ref="K60:M60"/>
    <mergeCell ref="K61:M61"/>
    <mergeCell ref="G61:H61"/>
    <mergeCell ref="K66:M66"/>
    <mergeCell ref="K67:M67"/>
    <mergeCell ref="K68:M68"/>
    <mergeCell ref="K58:M58"/>
    <mergeCell ref="K64:M64"/>
    <mergeCell ref="K62:M62"/>
    <mergeCell ref="K63:M63"/>
    <mergeCell ref="K69:M69"/>
    <mergeCell ref="K51:M51"/>
    <mergeCell ref="K42:M42"/>
    <mergeCell ref="K43:M43"/>
    <mergeCell ref="K44:M44"/>
    <mergeCell ref="K45:M45"/>
    <mergeCell ref="K46:M46"/>
    <mergeCell ref="K47:M47"/>
    <mergeCell ref="K48:M48"/>
    <mergeCell ref="K49:M49"/>
    <mergeCell ref="K50:M50"/>
    <mergeCell ref="K65:M65"/>
    <mergeCell ref="K52:M52"/>
    <mergeCell ref="K53:M53"/>
    <mergeCell ref="K54:M54"/>
    <mergeCell ref="K55:M55"/>
    <mergeCell ref="E29:G29"/>
    <mergeCell ref="K32:M32"/>
    <mergeCell ref="K33:M33"/>
    <mergeCell ref="K34:M34"/>
    <mergeCell ref="K35:M35"/>
    <mergeCell ref="K22:M22"/>
    <mergeCell ref="L10:M10"/>
    <mergeCell ref="K11:M12"/>
    <mergeCell ref="K13:M13"/>
    <mergeCell ref="K14:M14"/>
    <mergeCell ref="K15:M15"/>
    <mergeCell ref="K16:M16"/>
    <mergeCell ref="K17:M17"/>
    <mergeCell ref="K18:M18"/>
    <mergeCell ref="K19:M19"/>
    <mergeCell ref="K20:M20"/>
    <mergeCell ref="K21:M21"/>
    <mergeCell ref="K23:M23"/>
    <mergeCell ref="K24:M24"/>
    <mergeCell ref="K25:M25"/>
    <mergeCell ref="K26:M26"/>
    <mergeCell ref="K27:M27"/>
    <mergeCell ref="K28:M28"/>
    <mergeCell ref="K29:M29"/>
    <mergeCell ref="K30:M30"/>
    <mergeCell ref="K31:M31"/>
    <mergeCell ref="K36:M41"/>
  </mergeCells>
  <phoneticPr fontId="6" type="noConversion"/>
  <printOptions horizontalCentered="1" verticalCentered="1"/>
  <pageMargins left="0.25" right="0.44" top="7.0000000000000007E-2" bottom="0.02" header="0.5" footer="0.5"/>
  <pageSetup scale="96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1201"/>
  <sheetViews>
    <sheetView showGridLines="0" showZeros="0" topLeftCell="A6" workbookViewId="0">
      <selection activeCell="P31" sqref="P31:P37"/>
    </sheetView>
  </sheetViews>
  <sheetFormatPr defaultColWidth="10.7109375" defaultRowHeight="12" customHeight="1"/>
  <cols>
    <col min="1" max="1" width="2.7109375" style="60" customWidth="1"/>
    <col min="2" max="2" width="3.5703125" customWidth="1"/>
    <col min="3" max="3" width="1.7109375" customWidth="1"/>
    <col min="4" max="4" width="20.7109375" style="6" customWidth="1"/>
    <col min="5" max="5" width="2.7109375" style="6" customWidth="1"/>
    <col min="6" max="6" width="12.5703125" style="6" customWidth="1"/>
    <col min="7" max="7" width="12.5703125" customWidth="1"/>
    <col min="8" max="8" width="5.42578125" customWidth="1"/>
    <col min="9" max="9" width="4.7109375" customWidth="1"/>
    <col min="10" max="10" width="4.7109375" style="11" customWidth="1"/>
    <col min="11" max="11" width="13" style="48" customWidth="1"/>
    <col min="12" max="12" width="7.7109375" customWidth="1"/>
    <col min="13" max="13" width="7.7109375" style="55" customWidth="1"/>
    <col min="14" max="14" width="6.5703125" style="1" customWidth="1"/>
    <col min="15" max="15" width="13.42578125" style="37" bestFit="1" customWidth="1"/>
    <col min="16" max="18" width="10.7109375" style="1" customWidth="1"/>
    <col min="19" max="19" width="18.28515625" style="1" customWidth="1"/>
    <col min="20" max="20" width="10" style="223" customWidth="1"/>
    <col min="21" max="16384" width="10.7109375" style="1"/>
  </cols>
  <sheetData>
    <row r="1" spans="1:20" s="7" customFormat="1" ht="12" customHeight="1">
      <c r="A1" s="59"/>
      <c r="B1" s="35"/>
      <c r="C1" s="35"/>
      <c r="D1" s="9"/>
      <c r="E1" s="9"/>
      <c r="F1" s="9"/>
      <c r="G1" s="35"/>
      <c r="H1" s="35"/>
      <c r="I1" s="35"/>
      <c r="J1" s="36"/>
      <c r="K1" s="121"/>
      <c r="L1" s="21" t="s">
        <v>23</v>
      </c>
      <c r="M1" s="4" t="str">
        <f>Rates!E38</f>
        <v>01.31.2024</v>
      </c>
      <c r="O1" s="101"/>
      <c r="P1" s="102"/>
      <c r="Q1" s="103"/>
      <c r="T1" s="222"/>
    </row>
    <row r="2" spans="1:20" ht="12" customHeight="1" thickBot="1">
      <c r="B2" s="58"/>
      <c r="G2" s="64" t="s">
        <v>24</v>
      </c>
      <c r="K2"/>
      <c r="L2" s="47"/>
      <c r="O2" s="113" t="s">
        <v>3</v>
      </c>
      <c r="P2" s="107"/>
      <c r="Q2" s="108"/>
    </row>
    <row r="3" spans="1:20" ht="16.5" thickBot="1">
      <c r="B3" s="58"/>
      <c r="G3" s="62" t="s">
        <v>25</v>
      </c>
      <c r="K3"/>
      <c r="L3" s="47"/>
      <c r="O3" s="112"/>
      <c r="P3" s="98" t="s">
        <v>5</v>
      </c>
      <c r="Q3" s="100" t="s">
        <v>6</v>
      </c>
    </row>
    <row r="4" spans="1:20" ht="12" customHeight="1">
      <c r="B4" s="58"/>
      <c r="G4" s="63"/>
      <c r="K4"/>
      <c r="L4" s="47"/>
      <c r="O4" s="109"/>
      <c r="P4" s="110"/>
      <c r="Q4" s="111"/>
    </row>
    <row r="5" spans="1:20" ht="12" customHeight="1">
      <c r="K5"/>
      <c r="L5" s="47"/>
      <c r="O5" s="109"/>
      <c r="P5" s="99" t="s">
        <v>9</v>
      </c>
      <c r="Q5" s="100" t="s">
        <v>6</v>
      </c>
    </row>
    <row r="6" spans="1:20" ht="12" customHeight="1" thickBot="1">
      <c r="G6" s="61" t="s">
        <v>130</v>
      </c>
      <c r="K6"/>
      <c r="O6" s="104"/>
      <c r="P6" s="105"/>
      <c r="Q6" s="106"/>
    </row>
    <row r="7" spans="1:20" s="2" customFormat="1" ht="12" customHeight="1">
      <c r="A7" s="46" t="s">
        <v>27</v>
      </c>
      <c r="B7" s="8"/>
      <c r="C7" s="8"/>
      <c r="D7" s="26"/>
      <c r="E7" s="26"/>
      <c r="F7" s="26"/>
      <c r="G7" s="26"/>
      <c r="H7" s="50"/>
      <c r="I7" s="51"/>
      <c r="J7" s="52"/>
      <c r="K7" s="54" t="s">
        <v>28</v>
      </c>
      <c r="L7" s="250">
        <v>1</v>
      </c>
      <c r="M7" s="45"/>
      <c r="O7" s="38"/>
      <c r="T7" s="172"/>
    </row>
    <row r="8" spans="1:20" s="2" customFormat="1" ht="12" customHeight="1">
      <c r="A8" s="192"/>
      <c r="B8" s="193"/>
      <c r="C8" s="193"/>
      <c r="D8" s="212" t="s">
        <v>29</v>
      </c>
      <c r="E8" s="193"/>
      <c r="F8" s="193"/>
      <c r="G8" s="193"/>
      <c r="H8" s="213"/>
      <c r="I8" s="214"/>
      <c r="J8" s="15"/>
      <c r="K8" s="41"/>
      <c r="L8" s="250"/>
      <c r="M8" s="32"/>
      <c r="O8" s="38"/>
      <c r="T8" s="172"/>
    </row>
    <row r="9" spans="1:20" s="2" customFormat="1" ht="12" customHeight="1" thickBot="1">
      <c r="A9" s="22" t="s">
        <v>30</v>
      </c>
      <c r="B9" s="4"/>
      <c r="C9" s="4"/>
      <c r="D9" s="21"/>
      <c r="E9" s="21"/>
      <c r="F9" s="21"/>
      <c r="G9" s="21"/>
      <c r="H9" s="49"/>
      <c r="I9" s="40"/>
      <c r="J9" s="39"/>
      <c r="K9" s="134" t="s">
        <v>31</v>
      </c>
      <c r="L9" s="252"/>
      <c r="M9" s="65" t="s">
        <v>32</v>
      </c>
      <c r="O9" s="38"/>
      <c r="T9" s="172"/>
    </row>
    <row r="10" spans="1:20" s="2" customFormat="1" ht="12" customHeight="1" thickBot="1">
      <c r="A10" s="192"/>
      <c r="B10" s="193"/>
      <c r="C10" s="193"/>
      <c r="D10" s="188">
        <f>'YR 1'!D10</f>
        <v>0</v>
      </c>
      <c r="E10" s="194"/>
      <c r="F10" s="194"/>
      <c r="G10" s="194"/>
      <c r="H10" s="195"/>
      <c r="I10" s="195"/>
      <c r="J10" s="4"/>
      <c r="K10" s="16" t="s">
        <v>33</v>
      </c>
      <c r="L10" s="303" t="s">
        <v>34</v>
      </c>
      <c r="M10" s="304"/>
      <c r="O10" s="38"/>
      <c r="T10" s="172"/>
    </row>
    <row r="11" spans="1:20" s="2" customFormat="1" ht="12" customHeight="1">
      <c r="A11" s="22" t="s">
        <v>35</v>
      </c>
      <c r="B11" s="4"/>
      <c r="C11" s="4"/>
      <c r="D11" s="13"/>
      <c r="E11" s="13"/>
      <c r="F11" s="13"/>
      <c r="G11" s="13"/>
      <c r="H11" s="53"/>
      <c r="I11" s="10" t="s">
        <v>36</v>
      </c>
      <c r="J11" s="45"/>
      <c r="K11" s="300" t="s">
        <v>37</v>
      </c>
      <c r="L11" s="300"/>
      <c r="M11" s="300"/>
      <c r="O11" s="38"/>
      <c r="T11" s="172"/>
    </row>
    <row r="12" spans="1:20" s="2" customFormat="1" ht="12" customHeight="1">
      <c r="A12" s="22" t="s">
        <v>38</v>
      </c>
      <c r="B12" s="4"/>
      <c r="C12" s="4"/>
      <c r="D12" s="13"/>
      <c r="E12" s="13"/>
      <c r="F12" s="13"/>
      <c r="G12" s="13"/>
      <c r="H12" s="31"/>
      <c r="I12" s="3" t="s">
        <v>39</v>
      </c>
      <c r="J12" s="17"/>
      <c r="K12" s="301"/>
      <c r="L12" s="301"/>
      <c r="M12" s="301"/>
      <c r="O12" s="38"/>
      <c r="R12" s="92" t="s">
        <v>40</v>
      </c>
      <c r="T12" s="172"/>
    </row>
    <row r="13" spans="1:20" s="2" customFormat="1" ht="12" customHeight="1">
      <c r="A13" s="22"/>
      <c r="B13" s="15"/>
      <c r="C13" s="15"/>
      <c r="D13" s="30"/>
      <c r="E13" s="30"/>
      <c r="F13" s="30"/>
      <c r="G13" s="30"/>
      <c r="H13" s="29" t="s">
        <v>41</v>
      </c>
      <c r="I13" s="251" t="s">
        <v>42</v>
      </c>
      <c r="J13" s="251" t="s">
        <v>43</v>
      </c>
      <c r="K13" s="301" t="s">
        <v>44</v>
      </c>
      <c r="L13" s="301"/>
      <c r="M13" s="301"/>
      <c r="O13" s="38"/>
      <c r="Q13" s="92" t="s">
        <v>45</v>
      </c>
      <c r="R13" s="92" t="s">
        <v>46</v>
      </c>
      <c r="S13" s="92" t="s">
        <v>47</v>
      </c>
      <c r="T13" s="224" t="s">
        <v>48</v>
      </c>
    </row>
    <row r="14" spans="1:20" s="2" customFormat="1" ht="12" customHeight="1">
      <c r="A14" s="28">
        <v>1</v>
      </c>
      <c r="B14" s="196"/>
      <c r="C14" s="8"/>
      <c r="D14" s="126">
        <f>D10</f>
        <v>0</v>
      </c>
      <c r="E14" s="27"/>
      <c r="F14" s="27"/>
      <c r="G14" s="27"/>
      <c r="H14" s="191"/>
      <c r="I14" s="87"/>
      <c r="J14" s="87"/>
      <c r="K14" s="289">
        <f>((J14)*Q14)+((I14)*Q14)+(H14*Q14)</f>
        <v>0</v>
      </c>
      <c r="L14" s="289"/>
      <c r="M14" s="289"/>
      <c r="N14" s="4"/>
      <c r="O14" s="4" t="s">
        <v>49</v>
      </c>
      <c r="P14" s="2">
        <f>D14</f>
        <v>0</v>
      </c>
      <c r="Q14" s="215">
        <f>ROUND(R14/S14,0)</f>
        <v>0</v>
      </c>
      <c r="R14" s="170">
        <f>'YR 3'!R14*(1+Rates!B37)</f>
        <v>0</v>
      </c>
      <c r="S14" s="171">
        <f>'YR 1'!S14</f>
        <v>9</v>
      </c>
      <c r="T14" s="180">
        <f>((K14*Rates!$B$3)+((I14+H14)*(Rates!$B$7/'YR 4'!S14)))</f>
        <v>0</v>
      </c>
    </row>
    <row r="15" spans="1:20" s="2" customFormat="1" ht="12" customHeight="1">
      <c r="A15" s="28">
        <v>2</v>
      </c>
      <c r="B15" s="196"/>
      <c r="C15" s="8"/>
      <c r="D15" s="216">
        <f>'YR 1'!D15</f>
        <v>0</v>
      </c>
      <c r="E15" s="27"/>
      <c r="F15" s="27"/>
      <c r="G15" s="27"/>
      <c r="H15" s="191"/>
      <c r="I15" s="87"/>
      <c r="J15" s="87"/>
      <c r="K15" s="289">
        <f t="shared" ref="K15:K24" si="0">((J15)*Q15)+((I15)*Q15)+(H15*Q15)</f>
        <v>0</v>
      </c>
      <c r="L15" s="289"/>
      <c r="M15" s="289"/>
      <c r="N15" s="4"/>
      <c r="O15" s="4" t="s">
        <v>50</v>
      </c>
      <c r="P15" s="2">
        <f t="shared" ref="P15:P24" si="1">D15</f>
        <v>0</v>
      </c>
      <c r="Q15" s="215">
        <f>ROUND(R15/S15,0)</f>
        <v>0</v>
      </c>
      <c r="R15" s="170">
        <f>'YR 3'!R15*(1+Rates!B37)</f>
        <v>0</v>
      </c>
      <c r="S15" s="171">
        <f>'YR 1'!S15</f>
        <v>9</v>
      </c>
      <c r="T15" s="180">
        <f>((K15*Rates!$B$3)+((I15+H15)*(Rates!$B$7/'YR 4'!S15)))</f>
        <v>0</v>
      </c>
    </row>
    <row r="16" spans="1:20" s="2" customFormat="1" ht="12" customHeight="1">
      <c r="A16" s="28">
        <v>3</v>
      </c>
      <c r="B16" s="196"/>
      <c r="C16" s="8"/>
      <c r="D16" s="216">
        <f>'YR 1'!D16</f>
        <v>0</v>
      </c>
      <c r="E16" s="27"/>
      <c r="F16" s="27"/>
      <c r="G16" s="27"/>
      <c r="H16" s="191"/>
      <c r="I16" s="87"/>
      <c r="J16" s="87"/>
      <c r="K16" s="289">
        <f t="shared" si="0"/>
        <v>0</v>
      </c>
      <c r="L16" s="289"/>
      <c r="M16" s="289"/>
      <c r="N16" s="4"/>
      <c r="O16" s="4" t="s">
        <v>50</v>
      </c>
      <c r="P16" s="2">
        <f t="shared" si="1"/>
        <v>0</v>
      </c>
      <c r="Q16" s="215">
        <f>ROUND(R16/S16,0)</f>
        <v>0</v>
      </c>
      <c r="R16" s="170">
        <f>'YR 3'!R16*(1+Rates!B37)</f>
        <v>0</v>
      </c>
      <c r="S16" s="171">
        <f>'YR 1'!S16</f>
        <v>9</v>
      </c>
      <c r="T16" s="180">
        <f>((K16*Rates!$B$3)+((I16+H16)*(Rates!$B$7/'YR 4'!S16)))</f>
        <v>0</v>
      </c>
    </row>
    <row r="17" spans="1:20" s="2" customFormat="1" ht="12" customHeight="1">
      <c r="A17" s="28">
        <v>4</v>
      </c>
      <c r="B17" s="197"/>
      <c r="C17" s="8"/>
      <c r="D17" s="216">
        <f>'YR 1'!D17</f>
        <v>0</v>
      </c>
      <c r="E17" s="27"/>
      <c r="F17" s="27"/>
      <c r="G17" s="27"/>
      <c r="H17" s="191"/>
      <c r="I17" s="87"/>
      <c r="J17" s="87"/>
      <c r="K17" s="289">
        <f t="shared" si="0"/>
        <v>0</v>
      </c>
      <c r="L17" s="289"/>
      <c r="M17" s="289"/>
      <c r="N17" s="4"/>
      <c r="O17" s="4" t="s">
        <v>50</v>
      </c>
      <c r="P17" s="2">
        <f t="shared" si="1"/>
        <v>0</v>
      </c>
      <c r="Q17" s="215">
        <f>ROUND(R17/S17,0)</f>
        <v>0</v>
      </c>
      <c r="R17" s="170">
        <f>'YR 3'!R17*(1+Rates!B37)</f>
        <v>0</v>
      </c>
      <c r="S17" s="171">
        <f>'YR 1'!S17</f>
        <v>9</v>
      </c>
      <c r="T17" s="180">
        <f>((K17*Rates!$B$3)+((I17+H17)*(Rates!$B$7/'YR 4'!S17)))</f>
        <v>0</v>
      </c>
    </row>
    <row r="18" spans="1:20" s="2" customFormat="1" ht="12" customHeight="1">
      <c r="A18" s="28">
        <v>5</v>
      </c>
      <c r="B18" s="197"/>
      <c r="C18" s="8"/>
      <c r="D18" s="216">
        <f>'YR 1'!D18</f>
        <v>0</v>
      </c>
      <c r="E18" s="27"/>
      <c r="F18" s="27"/>
      <c r="G18" s="27"/>
      <c r="H18" s="191"/>
      <c r="I18" s="87"/>
      <c r="J18" s="87"/>
      <c r="K18" s="289">
        <f t="shared" si="0"/>
        <v>0</v>
      </c>
      <c r="L18" s="289"/>
      <c r="M18" s="289"/>
      <c r="N18" s="4"/>
      <c r="O18" s="4" t="s">
        <v>50</v>
      </c>
      <c r="P18" s="2">
        <f t="shared" si="1"/>
        <v>0</v>
      </c>
      <c r="Q18" s="215">
        <f t="shared" ref="Q18:Q24" si="2">ROUND(R18/S18,0)</f>
        <v>0</v>
      </c>
      <c r="R18" s="170">
        <f>'YR 3'!R18*(1+Rates!B37)</f>
        <v>0</v>
      </c>
      <c r="S18" s="171">
        <f>'YR 1'!S18</f>
        <v>9</v>
      </c>
      <c r="T18" s="180">
        <f>((K18*Rates!$B$3)+((I18+H18)*(Rates!$B$7/'YR 4'!S18)))</f>
        <v>0</v>
      </c>
    </row>
    <row r="19" spans="1:20" s="2" customFormat="1" ht="12" customHeight="1">
      <c r="A19" s="28">
        <v>6</v>
      </c>
      <c r="B19" s="197"/>
      <c r="C19" s="8"/>
      <c r="D19" s="216">
        <f>'YR 1'!D19</f>
        <v>0</v>
      </c>
      <c r="E19" s="27"/>
      <c r="F19" s="27"/>
      <c r="G19" s="27"/>
      <c r="H19" s="191"/>
      <c r="I19" s="87"/>
      <c r="J19" s="87"/>
      <c r="K19" s="289">
        <f t="shared" si="0"/>
        <v>0</v>
      </c>
      <c r="L19" s="289"/>
      <c r="M19" s="289"/>
      <c r="N19" s="4"/>
      <c r="O19" s="4" t="s">
        <v>50</v>
      </c>
      <c r="P19" s="2">
        <f t="shared" si="1"/>
        <v>0</v>
      </c>
      <c r="Q19" s="215">
        <f t="shared" si="2"/>
        <v>0</v>
      </c>
      <c r="R19" s="170">
        <f>'YR 3'!R19*(1+Rates!B37)</f>
        <v>0</v>
      </c>
      <c r="S19" s="171">
        <f>'YR 1'!S19</f>
        <v>9</v>
      </c>
      <c r="T19" s="180">
        <f>((K19*Rates!$B$3)+((I19+H19)*(Rates!$B$7/'YR 4'!S19)))</f>
        <v>0</v>
      </c>
    </row>
    <row r="20" spans="1:20" s="2" customFormat="1" ht="12" customHeight="1">
      <c r="A20" s="28">
        <v>7</v>
      </c>
      <c r="B20" s="197"/>
      <c r="C20" s="8"/>
      <c r="D20" s="216">
        <f>'YR 1'!D20</f>
        <v>0</v>
      </c>
      <c r="E20" s="27"/>
      <c r="F20" s="27"/>
      <c r="G20" s="27"/>
      <c r="H20" s="191"/>
      <c r="I20" s="87"/>
      <c r="J20" s="87"/>
      <c r="K20" s="289">
        <f t="shared" si="0"/>
        <v>0</v>
      </c>
      <c r="L20" s="289"/>
      <c r="M20" s="289"/>
      <c r="N20" s="4"/>
      <c r="O20" s="4" t="s">
        <v>50</v>
      </c>
      <c r="P20" s="2">
        <f t="shared" si="1"/>
        <v>0</v>
      </c>
      <c r="Q20" s="215">
        <f t="shared" si="2"/>
        <v>0</v>
      </c>
      <c r="R20" s="170">
        <f>'YR 3'!R20*(1+Rates!B37)</f>
        <v>0</v>
      </c>
      <c r="S20" s="171">
        <f>'YR 1'!S20</f>
        <v>9</v>
      </c>
      <c r="T20" s="180">
        <f>((K20*Rates!$B$3)+((I20+H20)*(Rates!$B$7/'YR 4'!S20)))</f>
        <v>0</v>
      </c>
    </row>
    <row r="21" spans="1:20" s="2" customFormat="1" ht="12" customHeight="1">
      <c r="A21" s="28">
        <v>8</v>
      </c>
      <c r="B21" s="197"/>
      <c r="C21" s="8"/>
      <c r="D21" s="216">
        <f>'YR 1'!D21</f>
        <v>0</v>
      </c>
      <c r="E21" s="27"/>
      <c r="F21" s="27"/>
      <c r="G21" s="27"/>
      <c r="H21" s="191"/>
      <c r="I21" s="87"/>
      <c r="J21" s="87"/>
      <c r="K21" s="289">
        <f t="shared" si="0"/>
        <v>0</v>
      </c>
      <c r="L21" s="289"/>
      <c r="M21" s="289"/>
      <c r="N21" s="4"/>
      <c r="O21" s="4" t="s">
        <v>50</v>
      </c>
      <c r="P21" s="2">
        <f t="shared" si="1"/>
        <v>0</v>
      </c>
      <c r="Q21" s="215">
        <f t="shared" si="2"/>
        <v>0</v>
      </c>
      <c r="R21" s="170">
        <f>'YR 3'!R21*(1+Rates!B37)</f>
        <v>0</v>
      </c>
      <c r="S21" s="171">
        <f>'YR 1'!S21</f>
        <v>9</v>
      </c>
      <c r="T21" s="180">
        <f>((K21*Rates!$B$3)+((I21+H21)*(Rates!$B$7/'YR 4'!S21)))</f>
        <v>0</v>
      </c>
    </row>
    <row r="22" spans="1:20" s="2" customFormat="1" ht="12" customHeight="1">
      <c r="A22" s="28">
        <v>9</v>
      </c>
      <c r="B22" s="197"/>
      <c r="C22" s="8"/>
      <c r="D22" s="216">
        <f>'YR 1'!D22</f>
        <v>0</v>
      </c>
      <c r="E22" s="27"/>
      <c r="F22" s="27"/>
      <c r="G22" s="27"/>
      <c r="H22" s="191"/>
      <c r="I22" s="87"/>
      <c r="J22" s="87"/>
      <c r="K22" s="289">
        <f t="shared" si="0"/>
        <v>0</v>
      </c>
      <c r="L22" s="289"/>
      <c r="M22" s="289"/>
      <c r="N22" s="4"/>
      <c r="O22" s="4" t="s">
        <v>50</v>
      </c>
      <c r="P22" s="2">
        <f t="shared" si="1"/>
        <v>0</v>
      </c>
      <c r="Q22" s="215">
        <f t="shared" si="2"/>
        <v>0</v>
      </c>
      <c r="R22" s="170">
        <f>'YR 3'!R22*(1+Rates!B37)</f>
        <v>0</v>
      </c>
      <c r="S22" s="171">
        <f>'YR 1'!S22</f>
        <v>9</v>
      </c>
      <c r="T22" s="180">
        <f>((K22*Rates!$B$3)+((I22+H22)*(Rates!$B$7/'YR 4'!S22)))</f>
        <v>0</v>
      </c>
    </row>
    <row r="23" spans="1:20" s="2" customFormat="1" ht="12" customHeight="1">
      <c r="A23" s="28">
        <v>10</v>
      </c>
      <c r="B23" s="197"/>
      <c r="C23" s="8"/>
      <c r="D23" s="216">
        <f>'YR 1'!D23</f>
        <v>0</v>
      </c>
      <c r="E23" s="27"/>
      <c r="F23" s="27"/>
      <c r="G23" s="27"/>
      <c r="H23" s="191"/>
      <c r="I23" s="87"/>
      <c r="J23" s="87"/>
      <c r="K23" s="289">
        <f t="shared" si="0"/>
        <v>0</v>
      </c>
      <c r="L23" s="289"/>
      <c r="M23" s="289"/>
      <c r="N23" s="4"/>
      <c r="O23" s="4" t="s">
        <v>50</v>
      </c>
      <c r="P23" s="2">
        <f t="shared" si="1"/>
        <v>0</v>
      </c>
      <c r="Q23" s="215">
        <f t="shared" si="2"/>
        <v>0</v>
      </c>
      <c r="R23" s="170">
        <f>'YR 3'!R23*(1+Rates!B37)</f>
        <v>0</v>
      </c>
      <c r="S23" s="171">
        <f>'YR 1'!S23</f>
        <v>9</v>
      </c>
      <c r="T23" s="180">
        <f>((K23*Rates!$B$3)+((I23+H23)*(Rates!$B$7/'YR 4'!S23)))</f>
        <v>0</v>
      </c>
    </row>
    <row r="24" spans="1:20" s="2" customFormat="1" ht="12" customHeight="1">
      <c r="A24" s="28">
        <v>11</v>
      </c>
      <c r="B24" s="197"/>
      <c r="C24" s="8"/>
      <c r="D24" s="216">
        <f>'YR 1'!D24</f>
        <v>0</v>
      </c>
      <c r="E24" s="27"/>
      <c r="F24" s="27"/>
      <c r="G24" s="27"/>
      <c r="H24" s="191"/>
      <c r="I24" s="87"/>
      <c r="J24" s="87"/>
      <c r="K24" s="289">
        <f t="shared" si="0"/>
        <v>0</v>
      </c>
      <c r="L24" s="289"/>
      <c r="M24" s="289"/>
      <c r="N24" s="4"/>
      <c r="O24" s="4" t="s">
        <v>50</v>
      </c>
      <c r="P24" s="2">
        <f t="shared" si="1"/>
        <v>0</v>
      </c>
      <c r="Q24" s="215">
        <f t="shared" si="2"/>
        <v>0</v>
      </c>
      <c r="R24" s="170">
        <f>'YR 3'!R24*(1+Rates!B37)</f>
        <v>0</v>
      </c>
      <c r="S24" s="171">
        <f>'YR 1'!S24</f>
        <v>9</v>
      </c>
      <c r="T24" s="180">
        <f>((K24*Rates!$B$3)+((I24+H24)*(Rates!$B$7/'YR 4'!S24)))</f>
        <v>0</v>
      </c>
    </row>
    <row r="25" spans="1:20" s="2" customFormat="1" ht="12" customHeight="1">
      <c r="A25" s="146"/>
      <c r="B25" s="19"/>
      <c r="C25" s="147"/>
      <c r="D25" s="20" t="s">
        <v>51</v>
      </c>
      <c r="E25" s="27"/>
      <c r="F25" s="27"/>
      <c r="G25" s="27"/>
      <c r="H25" s="173">
        <f>SUM(H14:H24)</f>
        <v>0</v>
      </c>
      <c r="I25" s="173">
        <f>SUM(I14:I24)</f>
        <v>0</v>
      </c>
      <c r="J25" s="173">
        <f>SUM(J14:J24)</f>
        <v>0</v>
      </c>
      <c r="K25" s="289">
        <f>SUM(K14:K24)</f>
        <v>0</v>
      </c>
      <c r="L25" s="289"/>
      <c r="M25" s="289"/>
      <c r="O25" s="85"/>
      <c r="Q25" s="91"/>
      <c r="R25" s="172"/>
      <c r="S25" s="148"/>
      <c r="T25" s="172"/>
    </row>
    <row r="26" spans="1:20" s="2" customFormat="1" ht="12" customHeight="1" thickBot="1">
      <c r="A26" s="145" t="s">
        <v>52</v>
      </c>
      <c r="B26" s="4"/>
      <c r="C26" s="4"/>
      <c r="D26" s="13"/>
      <c r="E26" s="27"/>
      <c r="F26" s="27"/>
      <c r="G26" s="27"/>
      <c r="H26" s="88"/>
      <c r="I26" s="89"/>
      <c r="J26" s="89"/>
      <c r="K26" s="290"/>
      <c r="L26" s="290"/>
      <c r="M26" s="290"/>
      <c r="O26" s="75" t="s">
        <v>53</v>
      </c>
      <c r="Q26" s="91">
        <f>R26/12</f>
        <v>0</v>
      </c>
      <c r="R26" s="170">
        <f>'YR 3'!R26*(1+Rates!B37)</f>
        <v>0</v>
      </c>
      <c r="S26" s="171">
        <f>'YR 1'!S26</f>
        <v>12</v>
      </c>
      <c r="T26" s="180">
        <f>((K27*Rates!$B$3)+(H27*B27*(Rates!$B$7/'YR 4'!S26)))</f>
        <v>0</v>
      </c>
    </row>
    <row r="27" spans="1:20" s="2" customFormat="1" ht="12" customHeight="1" thickBot="1">
      <c r="A27" s="5" t="s">
        <v>54</v>
      </c>
      <c r="B27" s="82"/>
      <c r="C27" s="8" t="s">
        <v>55</v>
      </c>
      <c r="D27" s="27"/>
      <c r="E27" s="27"/>
      <c r="F27" s="74"/>
      <c r="G27" s="27"/>
      <c r="H27" s="86"/>
      <c r="I27" s="199"/>
      <c r="J27" s="199"/>
      <c r="K27" s="289">
        <f>(R26/12)*B27*H27</f>
        <v>0</v>
      </c>
      <c r="L27" s="289"/>
      <c r="M27" s="289"/>
      <c r="O27" s="85" t="s">
        <v>56</v>
      </c>
      <c r="Q27" s="91">
        <f>R27/12</f>
        <v>0</v>
      </c>
      <c r="R27" s="170">
        <f>'YR 3'!R27*(1+Rates!B37)</f>
        <v>0</v>
      </c>
      <c r="S27" s="171">
        <f>'YR 1'!S27</f>
        <v>12</v>
      </c>
      <c r="T27" s="180">
        <f>((K28*Rates!$B$3)+(H28*B28*(Rates!$B$7/'YR 4'!S27)))</f>
        <v>0</v>
      </c>
    </row>
    <row r="28" spans="1:20" s="2" customFormat="1" ht="12" customHeight="1" thickBot="1">
      <c r="A28" s="5" t="s">
        <v>57</v>
      </c>
      <c r="B28" s="84"/>
      <c r="C28" s="8" t="s">
        <v>58</v>
      </c>
      <c r="D28" s="27"/>
      <c r="E28" s="27"/>
      <c r="F28" s="42"/>
      <c r="G28" s="51"/>
      <c r="H28" s="86"/>
      <c r="I28" s="199"/>
      <c r="J28" s="199"/>
      <c r="K28" s="289">
        <f>(R27/12)*B28*H28</f>
        <v>0</v>
      </c>
      <c r="L28" s="289"/>
      <c r="M28" s="289"/>
      <c r="O28" s="85" t="s">
        <v>59</v>
      </c>
      <c r="Q28" s="91">
        <f>R28/12</f>
        <v>0</v>
      </c>
      <c r="R28" s="170">
        <f>'YR 3'!R28*(1+Rates!B37)</f>
        <v>0</v>
      </c>
      <c r="S28" s="171">
        <f>'YR 1'!S28</f>
        <v>12</v>
      </c>
      <c r="T28" s="180">
        <f>((K31*Rates!$B$3)+(H31*B31*(Rates!$B$7/'YR 4'!S28)))</f>
        <v>0</v>
      </c>
    </row>
    <row r="29" spans="1:20" s="2" customFormat="1" ht="12" customHeight="1" thickBot="1">
      <c r="A29" s="5" t="s">
        <v>60</v>
      </c>
      <c r="B29" s="217">
        <f>(SUM(S31:S37)/12)</f>
        <v>0</v>
      </c>
      <c r="C29" s="8" t="s">
        <v>61</v>
      </c>
      <c r="D29" s="27"/>
      <c r="E29" s="299"/>
      <c r="F29" s="299"/>
      <c r="G29" s="299"/>
      <c r="H29" s="69"/>
      <c r="I29" s="70">
        <v>0</v>
      </c>
      <c r="J29" s="70">
        <v>0</v>
      </c>
      <c r="K29" s="289">
        <f>(Q31*S31)+(Q32*S32)+(Q33*S33)+(Q34*S34)+(Q35*S35)+(Q36*S36)+(Q37*S37)</f>
        <v>0</v>
      </c>
      <c r="L29" s="289"/>
      <c r="M29" s="289"/>
      <c r="S29" s="92" t="s">
        <v>62</v>
      </c>
      <c r="T29" s="172"/>
    </row>
    <row r="30" spans="1:20" s="2" customFormat="1" ht="12" customHeight="1" thickBot="1">
      <c r="A30" s="5" t="s">
        <v>63</v>
      </c>
      <c r="B30" s="82"/>
      <c r="C30" s="8" t="s">
        <v>64</v>
      </c>
      <c r="D30" s="27"/>
      <c r="E30" s="27"/>
      <c r="F30" s="13"/>
      <c r="G30" s="27"/>
      <c r="H30" s="140"/>
      <c r="I30" s="120" t="s">
        <v>65</v>
      </c>
      <c r="J30" s="70"/>
      <c r="K30" s="289">
        <f>B30*(Rates!B23*Rates!B24)*H30</f>
        <v>0</v>
      </c>
      <c r="L30" s="289"/>
      <c r="M30" s="289"/>
      <c r="S30" s="92" t="s">
        <v>66</v>
      </c>
      <c r="T30" s="172"/>
    </row>
    <row r="31" spans="1:20" s="2" customFormat="1" ht="12" customHeight="1" thickBot="1">
      <c r="A31" s="5" t="s">
        <v>67</v>
      </c>
      <c r="B31" s="82"/>
      <c r="C31" s="8" t="s">
        <v>68</v>
      </c>
      <c r="D31" s="27"/>
      <c r="E31" s="27"/>
      <c r="F31" s="27"/>
      <c r="G31" s="27"/>
      <c r="H31" s="141"/>
      <c r="I31" s="70" t="s">
        <v>69</v>
      </c>
      <c r="J31" s="70"/>
      <c r="K31" s="289">
        <f>R28/12*B31*H31</f>
        <v>0</v>
      </c>
      <c r="L31" s="289"/>
      <c r="M31" s="289"/>
      <c r="O31" s="75" t="s">
        <v>70</v>
      </c>
      <c r="Q31" s="91">
        <f>R31/12</f>
        <v>2916.6666666666665</v>
      </c>
      <c r="R31" s="170">
        <f>'YR 3'!R31</f>
        <v>35000</v>
      </c>
      <c r="S31" s="149"/>
      <c r="T31" s="225">
        <f>K29*Rates!B4</f>
        <v>0</v>
      </c>
    </row>
    <row r="32" spans="1:20" s="2" customFormat="1" ht="12" customHeight="1" thickBot="1">
      <c r="A32" s="5" t="s">
        <v>71</v>
      </c>
      <c r="B32" s="83"/>
      <c r="C32" s="8" t="s">
        <v>72</v>
      </c>
      <c r="D32" s="27"/>
      <c r="E32" s="27"/>
      <c r="F32" s="27"/>
      <c r="G32" s="27"/>
      <c r="H32" s="114"/>
      <c r="I32" s="25"/>
      <c r="J32" s="8"/>
      <c r="K32" s="289"/>
      <c r="L32" s="289"/>
      <c r="M32" s="289"/>
      <c r="O32" s="75" t="s">
        <v>70</v>
      </c>
      <c r="Q32" s="91">
        <f>R32/12</f>
        <v>0</v>
      </c>
      <c r="R32" s="170"/>
      <c r="S32" s="149"/>
      <c r="T32" s="272"/>
    </row>
    <row r="33" spans="1:20" s="2" customFormat="1" ht="12" customHeight="1">
      <c r="A33" s="5"/>
      <c r="B33" s="8" t="s">
        <v>73</v>
      </c>
      <c r="C33" s="8"/>
      <c r="D33" s="27"/>
      <c r="E33" s="27"/>
      <c r="F33" s="27"/>
      <c r="G33" s="27"/>
      <c r="H33" s="10"/>
      <c r="I33" s="25"/>
      <c r="J33" s="8"/>
      <c r="K33" s="289">
        <f>SUM(K25:K32)</f>
        <v>0</v>
      </c>
      <c r="L33" s="289"/>
      <c r="M33" s="289"/>
      <c r="O33" s="75" t="s">
        <v>70</v>
      </c>
      <c r="Q33" s="91">
        <f t="shared" ref="Q33:Q37" si="3">R33/12</f>
        <v>0</v>
      </c>
      <c r="R33" s="170">
        <f>Rates!B17</f>
        <v>0</v>
      </c>
      <c r="S33" s="149"/>
      <c r="T33" s="273"/>
    </row>
    <row r="34" spans="1:20" s="2" customFormat="1" ht="12" customHeight="1">
      <c r="A34" s="5" t="s">
        <v>74</v>
      </c>
      <c r="B34" s="8" t="s">
        <v>75</v>
      </c>
      <c r="C34" s="8"/>
      <c r="D34" s="26"/>
      <c r="E34" s="26"/>
      <c r="F34" s="43"/>
      <c r="G34" s="43"/>
      <c r="H34" s="8"/>
      <c r="I34" s="25"/>
      <c r="J34" s="8"/>
      <c r="K34" s="289">
        <f>SUM(T14:T38)</f>
        <v>0</v>
      </c>
      <c r="L34" s="289"/>
      <c r="M34" s="289"/>
      <c r="O34" s="75" t="s">
        <v>70</v>
      </c>
      <c r="P34" s="200"/>
      <c r="Q34" s="91">
        <f t="shared" si="3"/>
        <v>0</v>
      </c>
      <c r="R34" s="170">
        <f>Rates!B18</f>
        <v>0</v>
      </c>
      <c r="S34" s="149"/>
      <c r="T34" s="273"/>
    </row>
    <row r="35" spans="1:20" s="2" customFormat="1" ht="12" customHeight="1">
      <c r="A35" s="24"/>
      <c r="B35" s="95" t="s">
        <v>76</v>
      </c>
      <c r="C35" s="12"/>
      <c r="D35" s="19"/>
      <c r="E35" s="19"/>
      <c r="F35" s="19"/>
      <c r="G35" s="19"/>
      <c r="H35" s="12"/>
      <c r="I35" s="12"/>
      <c r="J35" s="12"/>
      <c r="K35" s="289">
        <f>SUM(K33:K34)</f>
        <v>0</v>
      </c>
      <c r="L35" s="289"/>
      <c r="M35" s="289"/>
      <c r="O35" s="75" t="s">
        <v>70</v>
      </c>
      <c r="P35" s="200"/>
      <c r="Q35" s="91">
        <f t="shared" si="3"/>
        <v>0</v>
      </c>
      <c r="R35" s="170">
        <f>Rates!B19</f>
        <v>0</v>
      </c>
      <c r="S35" s="149"/>
      <c r="T35" s="273"/>
    </row>
    <row r="36" spans="1:20" s="2" customFormat="1" ht="12" customHeight="1">
      <c r="A36" s="22" t="s">
        <v>77</v>
      </c>
      <c r="B36" s="4" t="s">
        <v>78</v>
      </c>
      <c r="C36" s="4"/>
      <c r="D36" s="21"/>
      <c r="E36" s="21"/>
      <c r="F36" s="21"/>
      <c r="G36" s="21"/>
      <c r="H36" s="4"/>
      <c r="I36" s="23"/>
      <c r="J36" s="4"/>
      <c r="K36" s="290"/>
      <c r="L36" s="290"/>
      <c r="M36" s="290"/>
      <c r="O36" s="75" t="s">
        <v>70</v>
      </c>
      <c r="P36" s="200"/>
      <c r="Q36" s="91">
        <f t="shared" si="3"/>
        <v>0</v>
      </c>
      <c r="R36" s="170">
        <f>Rates!B20</f>
        <v>0</v>
      </c>
      <c r="S36" s="149"/>
      <c r="T36" s="273"/>
    </row>
    <row r="37" spans="1:20" s="2" customFormat="1" ht="12" customHeight="1">
      <c r="A37" s="201"/>
      <c r="B37" s="77"/>
      <c r="C37" s="77"/>
      <c r="D37" s="202" t="s">
        <v>79</v>
      </c>
      <c r="E37" s="202"/>
      <c r="F37" s="202"/>
      <c r="G37" s="202" t="s">
        <v>80</v>
      </c>
      <c r="H37" s="77"/>
      <c r="I37" s="195"/>
      <c r="J37" s="4"/>
      <c r="K37" s="290"/>
      <c r="L37" s="290"/>
      <c r="M37" s="290"/>
      <c r="O37" s="75" t="s">
        <v>70</v>
      </c>
      <c r="P37" s="200"/>
      <c r="Q37" s="91">
        <f t="shared" si="3"/>
        <v>0</v>
      </c>
      <c r="R37" s="190">
        <f>Rates!B21</f>
        <v>0</v>
      </c>
      <c r="S37" s="151"/>
      <c r="T37" s="274"/>
    </row>
    <row r="38" spans="1:20" s="2" customFormat="1" ht="12" customHeight="1">
      <c r="A38" s="201"/>
      <c r="B38" s="77"/>
      <c r="C38" s="77"/>
      <c r="D38" s="115"/>
      <c r="E38" s="203" t="s">
        <v>5</v>
      </c>
      <c r="F38" s="4"/>
      <c r="G38" s="116"/>
      <c r="H38" s="204" t="s">
        <v>5</v>
      </c>
      <c r="I38" s="195"/>
      <c r="J38" s="4"/>
      <c r="K38" s="290"/>
      <c r="L38" s="290"/>
      <c r="M38" s="290"/>
      <c r="O38" s="256" t="s">
        <v>81</v>
      </c>
      <c r="P38" s="256"/>
      <c r="Q38" s="57"/>
      <c r="R38" s="153"/>
      <c r="S38" s="152"/>
      <c r="T38" s="181">
        <f>K30*Rates!B4</f>
        <v>0</v>
      </c>
    </row>
    <row r="39" spans="1:20" s="2" customFormat="1" ht="12" customHeight="1">
      <c r="A39" s="201"/>
      <c r="B39" s="77"/>
      <c r="C39" s="77"/>
      <c r="D39" s="117"/>
      <c r="E39" s="13"/>
      <c r="F39" s="13"/>
      <c r="G39" s="118"/>
      <c r="H39" s="202"/>
      <c r="I39" s="202"/>
      <c r="J39" s="21"/>
      <c r="K39" s="290"/>
      <c r="L39" s="290"/>
      <c r="M39" s="290"/>
      <c r="O39" s="77"/>
      <c r="P39" s="57"/>
      <c r="Q39" s="57"/>
      <c r="T39" s="172"/>
    </row>
    <row r="40" spans="1:20" s="2" customFormat="1" ht="12" customHeight="1">
      <c r="A40" s="201"/>
      <c r="B40" s="77"/>
      <c r="C40" s="77"/>
      <c r="D40" s="117"/>
      <c r="E40" s="13"/>
      <c r="F40" s="13"/>
      <c r="G40" s="118"/>
      <c r="H40" s="202"/>
      <c r="I40" s="202"/>
      <c r="J40" s="21"/>
      <c r="K40" s="290"/>
      <c r="L40" s="290"/>
      <c r="M40" s="290"/>
      <c r="O40" s="75"/>
      <c r="P40" s="57"/>
      <c r="Q40" s="57"/>
      <c r="T40" s="172"/>
    </row>
    <row r="41" spans="1:20" s="2" customFormat="1" ht="12" customHeight="1">
      <c r="A41" s="201"/>
      <c r="B41" s="77"/>
      <c r="C41" s="77"/>
      <c r="D41" s="115"/>
      <c r="E41" s="21"/>
      <c r="F41" s="21"/>
      <c r="G41" s="119"/>
      <c r="H41" s="202"/>
      <c r="I41" s="202"/>
      <c r="J41" s="21"/>
      <c r="K41" s="290"/>
      <c r="L41" s="290"/>
      <c r="M41" s="290"/>
      <c r="O41" s="94"/>
      <c r="P41" s="81"/>
      <c r="Q41" s="81"/>
      <c r="T41" s="172"/>
    </row>
    <row r="42" spans="1:20" s="2" customFormat="1" ht="12" customHeight="1">
      <c r="A42" s="16"/>
      <c r="B42" s="96" t="s">
        <v>82</v>
      </c>
      <c r="C42" s="15"/>
      <c r="D42" s="14"/>
      <c r="E42" s="14"/>
      <c r="F42" s="14"/>
      <c r="G42" s="76">
        <f>SUM(G37:G41)</f>
        <v>0</v>
      </c>
      <c r="H42" s="14"/>
      <c r="I42" s="14"/>
      <c r="J42" s="14"/>
      <c r="K42" s="289">
        <f>G42</f>
        <v>0</v>
      </c>
      <c r="L42" s="289"/>
      <c r="M42" s="289"/>
      <c r="O42" s="38"/>
      <c r="T42" s="172"/>
    </row>
    <row r="43" spans="1:20" s="2" customFormat="1" ht="12" customHeight="1">
      <c r="A43" s="24" t="s">
        <v>83</v>
      </c>
      <c r="B43" s="12" t="s">
        <v>84</v>
      </c>
      <c r="C43" s="12"/>
      <c r="D43" s="20"/>
      <c r="E43" s="20"/>
      <c r="F43" s="20" t="s">
        <v>85</v>
      </c>
      <c r="G43" s="19"/>
      <c r="H43" s="19"/>
      <c r="I43" s="73"/>
      <c r="J43" s="12"/>
      <c r="K43" s="283"/>
      <c r="L43" s="283"/>
      <c r="M43" s="283"/>
      <c r="O43" s="38"/>
      <c r="T43" s="172"/>
    </row>
    <row r="44" spans="1:20" s="2" customFormat="1" ht="12" customHeight="1">
      <c r="A44" s="22"/>
      <c r="B44" s="4"/>
      <c r="C44" s="4"/>
      <c r="D44" s="13"/>
      <c r="E44" s="13"/>
      <c r="F44" s="30" t="s">
        <v>86</v>
      </c>
      <c r="G44" s="30"/>
      <c r="H44" s="14"/>
      <c r="I44" s="14"/>
      <c r="J44" s="14"/>
      <c r="K44" s="283"/>
      <c r="L44" s="283"/>
      <c r="M44" s="283"/>
      <c r="O44" s="38"/>
      <c r="T44" s="172"/>
    </row>
    <row r="45" spans="1:20" s="2" customFormat="1" ht="12" customHeight="1">
      <c r="A45" s="22"/>
      <c r="B45" s="4"/>
      <c r="C45" s="4"/>
      <c r="D45" s="13"/>
      <c r="E45" s="13"/>
      <c r="F45" s="13"/>
      <c r="G45" s="13"/>
      <c r="H45" s="21"/>
      <c r="I45" s="21"/>
      <c r="J45" s="21"/>
      <c r="K45" s="290"/>
      <c r="L45" s="290"/>
      <c r="M45" s="290"/>
      <c r="O45" s="38"/>
      <c r="T45" s="172"/>
    </row>
    <row r="46" spans="1:20" s="2" customFormat="1" ht="12" customHeight="1">
      <c r="A46" s="16"/>
      <c r="B46" s="96" t="s">
        <v>87</v>
      </c>
      <c r="C46" s="15"/>
      <c r="D46" s="30"/>
      <c r="E46" s="30"/>
      <c r="F46" s="15"/>
      <c r="G46" s="30"/>
      <c r="H46" s="73"/>
      <c r="I46" s="14"/>
      <c r="J46" s="14"/>
      <c r="K46" s="289">
        <f>SUM(K43:K44)</f>
        <v>0</v>
      </c>
      <c r="L46" s="289"/>
      <c r="M46" s="289"/>
      <c r="O46" s="38"/>
      <c r="T46" s="172"/>
    </row>
    <row r="47" spans="1:20" s="2" customFormat="1" ht="12" customHeight="1">
      <c r="A47" s="22" t="s">
        <v>88</v>
      </c>
      <c r="B47" s="4" t="s">
        <v>89</v>
      </c>
      <c r="C47" s="4"/>
      <c r="D47" s="21"/>
      <c r="E47" s="21"/>
      <c r="F47" s="21"/>
      <c r="G47" s="21"/>
      <c r="H47" s="21"/>
      <c r="I47" s="21"/>
      <c r="J47" s="21"/>
      <c r="K47" s="290"/>
      <c r="L47" s="290"/>
      <c r="M47" s="290"/>
      <c r="O47" s="38"/>
      <c r="T47" s="172"/>
    </row>
    <row r="48" spans="1:20" s="2" customFormat="1" ht="12" customHeight="1">
      <c r="A48" s="22"/>
      <c r="B48" s="18">
        <v>1</v>
      </c>
      <c r="C48" s="4" t="s">
        <v>90</v>
      </c>
      <c r="D48" s="21"/>
      <c r="E48" s="21"/>
      <c r="F48" s="44"/>
      <c r="G48" s="21"/>
      <c r="H48" s="4"/>
      <c r="I48" s="23"/>
      <c r="J48" s="4"/>
      <c r="K48" s="291">
        <v>0</v>
      </c>
      <c r="L48" s="291"/>
      <c r="M48" s="291"/>
      <c r="O48" s="38"/>
      <c r="T48" s="172"/>
    </row>
    <row r="49" spans="1:20" s="2" customFormat="1" ht="12" customHeight="1">
      <c r="A49" s="22"/>
      <c r="B49" s="18">
        <v>2</v>
      </c>
      <c r="C49" s="4" t="s">
        <v>91</v>
      </c>
      <c r="D49" s="21"/>
      <c r="E49" s="21"/>
      <c r="F49" s="44"/>
      <c r="G49" s="21"/>
      <c r="H49" s="4"/>
      <c r="I49" s="23"/>
      <c r="J49" s="4"/>
      <c r="K49" s="291">
        <v>0</v>
      </c>
      <c r="L49" s="291"/>
      <c r="M49" s="291"/>
      <c r="O49" s="38"/>
      <c r="T49" s="172"/>
    </row>
    <row r="50" spans="1:20" s="2" customFormat="1" ht="12" customHeight="1">
      <c r="A50" s="22"/>
      <c r="B50" s="18">
        <v>3</v>
      </c>
      <c r="C50" s="4" t="s">
        <v>92</v>
      </c>
      <c r="D50" s="13"/>
      <c r="E50" s="13"/>
      <c r="F50" s="44"/>
      <c r="G50" s="13"/>
      <c r="H50" s="4"/>
      <c r="I50" s="23"/>
      <c r="J50" s="4"/>
      <c r="K50" s="291">
        <v>0</v>
      </c>
      <c r="L50" s="291"/>
      <c r="M50" s="291"/>
      <c r="O50" s="38"/>
      <c r="T50" s="172"/>
    </row>
    <row r="51" spans="1:20" s="2" customFormat="1" ht="12" customHeight="1">
      <c r="A51" s="22"/>
      <c r="B51" s="18">
        <v>4</v>
      </c>
      <c r="C51" s="4" t="s">
        <v>93</v>
      </c>
      <c r="D51" s="13"/>
      <c r="E51" s="13"/>
      <c r="F51" s="44"/>
      <c r="G51" s="13"/>
      <c r="H51" s="4"/>
      <c r="I51" s="23"/>
      <c r="J51" s="4"/>
      <c r="K51" s="291">
        <v>0</v>
      </c>
      <c r="L51" s="291"/>
      <c r="M51" s="291"/>
      <c r="O51" s="38"/>
      <c r="P51" s="2" t="s">
        <v>94</v>
      </c>
      <c r="T51" s="172"/>
    </row>
    <row r="52" spans="1:20" s="2" customFormat="1" ht="12" customHeight="1">
      <c r="A52" s="24"/>
      <c r="B52" s="95" t="s">
        <v>95</v>
      </c>
      <c r="C52" s="12"/>
      <c r="D52" s="20"/>
      <c r="E52" s="205">
        <v>0</v>
      </c>
      <c r="F52" s="20" t="s">
        <v>96</v>
      </c>
      <c r="G52" s="20" t="s">
        <v>97</v>
      </c>
      <c r="H52" s="12"/>
      <c r="I52" s="34"/>
      <c r="J52" s="12"/>
      <c r="K52" s="289">
        <f>SUM(K48:K51)</f>
        <v>0</v>
      </c>
      <c r="L52" s="289"/>
      <c r="M52" s="289"/>
      <c r="O52" s="38"/>
      <c r="T52" s="172"/>
    </row>
    <row r="53" spans="1:20" s="2" customFormat="1" ht="12" customHeight="1">
      <c r="A53" s="24" t="s">
        <v>98</v>
      </c>
      <c r="B53" s="12" t="s">
        <v>99</v>
      </c>
      <c r="C53" s="12"/>
      <c r="D53" s="20"/>
      <c r="E53" s="20"/>
      <c r="F53" s="20"/>
      <c r="G53" s="20"/>
      <c r="H53" s="12"/>
      <c r="I53" s="34"/>
      <c r="J53" s="12"/>
      <c r="K53" s="290"/>
      <c r="L53" s="290"/>
      <c r="M53" s="290"/>
      <c r="O53" s="77" t="s">
        <v>100</v>
      </c>
      <c r="P53" s="77" t="s">
        <v>101</v>
      </c>
      <c r="Q53" s="2" t="s">
        <v>102</v>
      </c>
      <c r="T53" s="172"/>
    </row>
    <row r="54" spans="1:20" s="2" customFormat="1" ht="12" customHeight="1">
      <c r="A54" s="24"/>
      <c r="B54" s="33">
        <v>1</v>
      </c>
      <c r="C54" s="12" t="s">
        <v>128</v>
      </c>
      <c r="D54" s="20"/>
      <c r="E54" s="20"/>
      <c r="F54" s="20"/>
      <c r="G54" s="20"/>
      <c r="H54" s="12"/>
      <c r="I54" s="34"/>
      <c r="J54" s="12"/>
      <c r="K54" s="283"/>
      <c r="L54" s="283"/>
      <c r="M54" s="283"/>
      <c r="O54" s="226">
        <f>'YR 3'!O54</f>
        <v>0</v>
      </c>
      <c r="P54" s="132"/>
      <c r="Q54" s="133">
        <f>IF((P54+'YR 1'!P54+'YR 2'!P54+'YR 3'!P54)&lt;=25000,P54,(25000-'YR 1'!Q54-'YR 2'!Q54-'YR 3'!Q54))</f>
        <v>0</v>
      </c>
      <c r="T54" s="172"/>
    </row>
    <row r="55" spans="1:20" s="2" customFormat="1" ht="12" customHeight="1">
      <c r="A55" s="24"/>
      <c r="B55" s="33">
        <v>2</v>
      </c>
      <c r="C55" s="12" t="s">
        <v>104</v>
      </c>
      <c r="D55" s="20"/>
      <c r="E55" s="20"/>
      <c r="F55" s="20"/>
      <c r="G55" s="20"/>
      <c r="H55" s="12"/>
      <c r="I55" s="34"/>
      <c r="J55" s="12"/>
      <c r="K55" s="283"/>
      <c r="L55" s="283"/>
      <c r="M55" s="283"/>
      <c r="O55" s="226">
        <f>'YR 3'!O55</f>
        <v>0</v>
      </c>
      <c r="P55" s="132"/>
      <c r="Q55" s="133">
        <f>IF((P55+'YR 1'!P55+'YR 2'!P55+'YR 3'!P55)&lt;=25000,P55,(25000-'YR 1'!Q55-'YR 2'!Q55-'YR 3'!Q55))</f>
        <v>0</v>
      </c>
      <c r="T55" s="172"/>
    </row>
    <row r="56" spans="1:20" s="2" customFormat="1" ht="12" customHeight="1">
      <c r="A56" s="24"/>
      <c r="B56" s="33">
        <v>3</v>
      </c>
      <c r="C56" s="12" t="s">
        <v>105</v>
      </c>
      <c r="D56" s="20"/>
      <c r="E56" s="20"/>
      <c r="F56" s="20"/>
      <c r="G56" s="20"/>
      <c r="H56" s="12"/>
      <c r="I56" s="34"/>
      <c r="J56" s="12"/>
      <c r="K56" s="284"/>
      <c r="L56" s="285"/>
      <c r="M56" s="286"/>
      <c r="O56" s="226">
        <f>'YR 3'!O56</f>
        <v>0</v>
      </c>
      <c r="P56" s="132"/>
      <c r="Q56" s="133">
        <f>IF((P56+'YR 1'!P56+'YR 2'!P56+'YR 3'!P56)&lt;=25000,P56,(25000-'YR 1'!Q56-'YR 2'!Q56-'YR 3'!Q56))</f>
        <v>0</v>
      </c>
      <c r="T56" s="172"/>
    </row>
    <row r="57" spans="1:20" s="2" customFormat="1" ht="12" customHeight="1">
      <c r="A57" s="24"/>
      <c r="B57" s="33">
        <v>4</v>
      </c>
      <c r="C57" s="12" t="s">
        <v>106</v>
      </c>
      <c r="D57" s="20"/>
      <c r="E57" s="20"/>
      <c r="F57" s="20"/>
      <c r="G57" s="20"/>
      <c r="H57" s="12"/>
      <c r="I57" s="34"/>
      <c r="J57" s="12"/>
      <c r="K57" s="283"/>
      <c r="L57" s="283"/>
      <c r="M57" s="283"/>
      <c r="O57" s="226">
        <f>'YR 3'!O57</f>
        <v>0</v>
      </c>
      <c r="P57" s="132"/>
      <c r="Q57" s="133">
        <f>IF((P57+'YR 1'!P57+'YR 2'!P57+'YR 3'!P57)&lt;=25000,P57,(25000-'YR 1'!Q57-'YR 2'!Q57-'YR 3'!Q57))</f>
        <v>0</v>
      </c>
      <c r="T57" s="172"/>
    </row>
    <row r="58" spans="1:20" s="2" customFormat="1" ht="12" customHeight="1">
      <c r="A58" s="24"/>
      <c r="B58" s="33">
        <v>5</v>
      </c>
      <c r="C58" s="12" t="s">
        <v>107</v>
      </c>
      <c r="D58" s="20"/>
      <c r="E58" s="20"/>
      <c r="F58" s="20"/>
      <c r="G58" s="122"/>
      <c r="H58" s="12"/>
      <c r="I58" s="34"/>
      <c r="J58" s="12"/>
      <c r="K58" s="283"/>
      <c r="L58" s="283"/>
      <c r="M58" s="283"/>
      <c r="O58" s="133" t="s">
        <v>108</v>
      </c>
      <c r="P58" s="133">
        <f>SUM(P54:P57)</f>
        <v>0</v>
      </c>
      <c r="Q58" s="133">
        <f>SUM(Q54:Q57)</f>
        <v>0</v>
      </c>
      <c r="T58" s="172"/>
    </row>
    <row r="59" spans="1:20" s="2" customFormat="1" ht="12" customHeight="1">
      <c r="A59" s="24"/>
      <c r="B59" s="33">
        <v>6</v>
      </c>
      <c r="C59" s="12" t="s">
        <v>109</v>
      </c>
      <c r="D59" s="20"/>
      <c r="E59" s="20"/>
      <c r="F59" s="20"/>
      <c r="G59" s="20"/>
      <c r="H59" s="12"/>
      <c r="I59" s="34"/>
      <c r="J59" s="12"/>
      <c r="K59" s="292">
        <f>P58</f>
        <v>0</v>
      </c>
      <c r="L59" s="292"/>
      <c r="M59" s="292"/>
      <c r="O59" s="75"/>
      <c r="P59" s="78"/>
      <c r="T59" s="172"/>
    </row>
    <row r="60" spans="1:20" s="2" customFormat="1" ht="12" customHeight="1">
      <c r="A60" s="24"/>
      <c r="B60" s="33">
        <v>7</v>
      </c>
      <c r="C60" s="12" t="s">
        <v>110</v>
      </c>
      <c r="D60" s="20"/>
      <c r="E60" s="20"/>
      <c r="F60" s="20" t="s">
        <v>111</v>
      </c>
      <c r="G60" s="20"/>
      <c r="H60" s="12"/>
      <c r="I60" s="34"/>
      <c r="J60" s="95"/>
      <c r="K60" s="294">
        <f>SUM(S31:S37)*Rates!B12/12</f>
        <v>0</v>
      </c>
      <c r="L60" s="294"/>
      <c r="M60" s="294"/>
      <c r="O60" s="75"/>
      <c r="P60" s="78"/>
      <c r="T60" s="172"/>
    </row>
    <row r="61" spans="1:20" s="2" customFormat="1" ht="12" customHeight="1">
      <c r="A61" s="24"/>
      <c r="B61" s="33">
        <v>8</v>
      </c>
      <c r="C61" s="12" t="s">
        <v>110</v>
      </c>
      <c r="D61" s="20"/>
      <c r="E61" s="20"/>
      <c r="F61" s="20" t="s">
        <v>112</v>
      </c>
      <c r="G61" s="302"/>
      <c r="H61" s="302"/>
      <c r="I61" s="34"/>
      <c r="J61" s="95"/>
      <c r="K61" s="295"/>
      <c r="L61" s="296"/>
      <c r="M61" s="297"/>
      <c r="O61" s="75"/>
      <c r="P61" s="220"/>
      <c r="T61" s="172"/>
    </row>
    <row r="62" spans="1:20" s="2" customFormat="1" ht="12" customHeight="1">
      <c r="A62" s="24"/>
      <c r="B62" s="12"/>
      <c r="C62" s="12" t="s">
        <v>113</v>
      </c>
      <c r="D62" s="20"/>
      <c r="E62" s="20"/>
      <c r="F62" s="20"/>
      <c r="G62" s="20"/>
      <c r="H62" s="12"/>
      <c r="I62" s="34"/>
      <c r="J62" s="12"/>
      <c r="K62" s="289">
        <f>SUM(K54:K61)</f>
        <v>0</v>
      </c>
      <c r="L62" s="289"/>
      <c r="M62" s="289"/>
      <c r="O62" s="38"/>
      <c r="T62" s="172"/>
    </row>
    <row r="63" spans="1:20" s="2" customFormat="1" ht="12" customHeight="1">
      <c r="A63" s="24" t="s">
        <v>114</v>
      </c>
      <c r="B63" s="95" t="s">
        <v>115</v>
      </c>
      <c r="C63" s="12"/>
      <c r="D63" s="19"/>
      <c r="E63" s="19"/>
      <c r="F63" s="19"/>
      <c r="G63" s="19"/>
      <c r="H63" s="12"/>
      <c r="I63" s="34"/>
      <c r="J63" s="12"/>
      <c r="K63" s="289">
        <f>SUM(K62+K52+K46+K42+K35)</f>
        <v>0</v>
      </c>
      <c r="L63" s="289"/>
      <c r="M63" s="289"/>
      <c r="O63" s="38"/>
      <c r="T63" s="172"/>
    </row>
    <row r="64" spans="1:20" s="2" customFormat="1" ht="12" customHeight="1">
      <c r="A64" s="22" t="s">
        <v>116</v>
      </c>
      <c r="B64" s="4" t="s">
        <v>117</v>
      </c>
      <c r="C64" s="4"/>
      <c r="D64" s="21"/>
      <c r="E64" s="21"/>
      <c r="F64" s="207"/>
      <c r="G64" s="207"/>
      <c r="H64" s="39"/>
      <c r="I64" s="4"/>
      <c r="J64" s="4"/>
      <c r="K64" s="290"/>
      <c r="L64" s="290"/>
      <c r="M64" s="290"/>
      <c r="O64" s="38"/>
      <c r="P64" s="80"/>
      <c r="T64" s="172"/>
    </row>
    <row r="65" spans="1:20" s="2" customFormat="1" ht="12" customHeight="1">
      <c r="A65" s="22"/>
      <c r="B65" s="4"/>
      <c r="C65" s="4"/>
      <c r="D65" s="210" t="s">
        <v>118</v>
      </c>
      <c r="E65" s="21"/>
      <c r="F65" s="208">
        <f>(K35+K46+K62)-K60-K59+Q58</f>
        <v>0</v>
      </c>
      <c r="G65" s="130"/>
      <c r="H65" s="211"/>
      <c r="I65" s="209">
        <f>Rates!B29</f>
        <v>0.49</v>
      </c>
      <c r="J65" s="4" t="s">
        <v>119</v>
      </c>
      <c r="K65" s="289">
        <f>ROUND(F65*I65,0)</f>
        <v>0</v>
      </c>
      <c r="L65" s="289"/>
      <c r="M65" s="289"/>
      <c r="O65" s="38"/>
      <c r="T65" s="172"/>
    </row>
    <row r="66" spans="1:20" s="2" customFormat="1" ht="12" customHeight="1">
      <c r="A66" s="22"/>
      <c r="B66" s="97" t="s">
        <v>120</v>
      </c>
      <c r="C66" s="4"/>
      <c r="D66" s="21"/>
      <c r="E66" s="21"/>
      <c r="F66" s="13"/>
      <c r="G66" s="56"/>
      <c r="H66" s="57"/>
      <c r="I66" s="4"/>
      <c r="J66" s="4"/>
      <c r="K66" s="289">
        <f>K65</f>
        <v>0</v>
      </c>
      <c r="L66" s="289"/>
      <c r="M66" s="289"/>
      <c r="O66" s="38"/>
      <c r="T66" s="172"/>
    </row>
    <row r="67" spans="1:20" s="2" customFormat="1" ht="12" customHeight="1">
      <c r="A67" s="24" t="s">
        <v>121</v>
      </c>
      <c r="B67" s="95" t="s">
        <v>122</v>
      </c>
      <c r="C67" s="12"/>
      <c r="D67" s="19"/>
      <c r="E67" s="19"/>
      <c r="F67" s="19"/>
      <c r="G67" s="19"/>
      <c r="H67" s="12"/>
      <c r="I67" s="34"/>
      <c r="J67" s="12"/>
      <c r="K67" s="289">
        <f>K66+K63</f>
        <v>0</v>
      </c>
      <c r="L67" s="289"/>
      <c r="M67" s="289"/>
      <c r="O67" s="38"/>
      <c r="T67" s="172"/>
    </row>
    <row r="68" spans="1:20" s="2" customFormat="1" ht="12" customHeight="1">
      <c r="A68" s="24" t="s">
        <v>123</v>
      </c>
      <c r="B68" s="12" t="s">
        <v>124</v>
      </c>
      <c r="C68" s="12"/>
      <c r="D68" s="19"/>
      <c r="E68" s="19"/>
      <c r="F68" s="19"/>
      <c r="G68" s="19"/>
      <c r="H68" s="12"/>
      <c r="I68" s="34"/>
      <c r="J68" s="12"/>
      <c r="K68" s="291"/>
      <c r="L68" s="291"/>
      <c r="M68" s="291"/>
      <c r="O68" s="38"/>
      <c r="T68" s="172"/>
    </row>
    <row r="69" spans="1:20" s="2" customFormat="1" ht="12" customHeight="1">
      <c r="A69" s="24" t="s">
        <v>125</v>
      </c>
      <c r="B69" s="95" t="s">
        <v>126</v>
      </c>
      <c r="C69" s="12"/>
      <c r="D69" s="19"/>
      <c r="E69" s="19"/>
      <c r="F69" s="19"/>
      <c r="G69" s="19"/>
      <c r="H69" s="12"/>
      <c r="I69" s="34"/>
      <c r="J69" s="12"/>
      <c r="K69" s="289">
        <f>K67-K68</f>
        <v>0</v>
      </c>
      <c r="L69" s="289"/>
      <c r="M69" s="289"/>
      <c r="N69" s="221"/>
      <c r="O69" s="38"/>
      <c r="T69" s="172"/>
    </row>
    <row r="70" spans="1:20" s="2" customFormat="1" ht="12" customHeight="1">
      <c r="A70" s="1"/>
      <c r="B70"/>
      <c r="C70"/>
      <c r="D70" s="6"/>
      <c r="E70" s="6"/>
      <c r="F70" s="6"/>
      <c r="G70"/>
      <c r="H70"/>
      <c r="I70"/>
      <c r="J70" s="11"/>
      <c r="K70"/>
      <c r="L70"/>
      <c r="M70" s="47"/>
      <c r="O70" s="38"/>
      <c r="T70" s="172"/>
    </row>
    <row r="71" spans="1:20" s="2" customFormat="1" ht="12" customHeight="1">
      <c r="A71" s="1"/>
      <c r="B71"/>
      <c r="C71"/>
      <c r="D71" s="6"/>
      <c r="E71" s="6"/>
      <c r="F71" s="6"/>
      <c r="G71"/>
      <c r="H71"/>
      <c r="I71"/>
      <c r="J71" s="11"/>
      <c r="K71"/>
      <c r="L71"/>
      <c r="M71" s="47"/>
      <c r="O71" s="38"/>
      <c r="T71" s="172"/>
    </row>
    <row r="72" spans="1:20" ht="12" customHeight="1">
      <c r="A72" s="1"/>
      <c r="K72"/>
      <c r="M72" s="47"/>
      <c r="N72" s="47"/>
      <c r="O72" s="38"/>
      <c r="P72" s="2"/>
      <c r="Q72" s="2"/>
      <c r="R72" s="2"/>
      <c r="S72" s="2"/>
    </row>
    <row r="73" spans="1:20" ht="12" customHeight="1">
      <c r="A73" s="1"/>
      <c r="K73"/>
      <c r="M73" s="47"/>
      <c r="O73" s="38"/>
      <c r="P73" s="2"/>
      <c r="Q73" s="2"/>
      <c r="R73" s="2"/>
    </row>
    <row r="74" spans="1:20" ht="12" customHeight="1">
      <c r="A74" s="1"/>
      <c r="K74"/>
      <c r="M74" s="47"/>
      <c r="O74" s="38"/>
      <c r="P74" s="2"/>
      <c r="Q74" s="2"/>
      <c r="R74" s="2"/>
    </row>
    <row r="75" spans="1:20" ht="12" customHeight="1">
      <c r="A75" s="1"/>
      <c r="K75"/>
      <c r="M75" s="47"/>
      <c r="O75" s="38"/>
      <c r="P75" s="2"/>
      <c r="Q75" s="2"/>
      <c r="R75" s="2"/>
    </row>
    <row r="76" spans="1:20" ht="12" customHeight="1">
      <c r="A76" s="1"/>
      <c r="K76"/>
      <c r="M76" s="47"/>
      <c r="O76" s="38"/>
      <c r="P76" s="2"/>
      <c r="Q76" s="2"/>
    </row>
    <row r="77" spans="1:20" ht="12" customHeight="1">
      <c r="A77" s="1"/>
      <c r="K77"/>
      <c r="M77" s="47"/>
      <c r="O77" s="47"/>
      <c r="P77" s="47"/>
      <c r="Q77" s="47"/>
    </row>
    <row r="78" spans="1:20" ht="12" customHeight="1">
      <c r="A78" s="1"/>
      <c r="K78"/>
      <c r="M78" s="47"/>
    </row>
    <row r="79" spans="1:20" ht="12" customHeight="1">
      <c r="A79" s="1"/>
      <c r="K79"/>
      <c r="M79" s="47"/>
    </row>
    <row r="80" spans="1:20" ht="12" customHeight="1">
      <c r="A80" s="1"/>
      <c r="K80"/>
      <c r="M80" s="47"/>
    </row>
    <row r="81" spans="1:13" ht="12" customHeight="1">
      <c r="A81" s="1"/>
      <c r="K81"/>
      <c r="M81" s="47"/>
    </row>
    <row r="82" spans="1:13" ht="12" customHeight="1">
      <c r="A82" s="1"/>
      <c r="K82"/>
      <c r="M82" s="47"/>
    </row>
    <row r="83" spans="1:13" ht="12" customHeight="1">
      <c r="A83" s="1"/>
      <c r="K83"/>
      <c r="M83" s="47"/>
    </row>
    <row r="84" spans="1:13" ht="12" customHeight="1">
      <c r="A84" s="1"/>
      <c r="K84"/>
      <c r="M84" s="47"/>
    </row>
    <row r="85" spans="1:13" ht="12" customHeight="1">
      <c r="A85" s="1"/>
      <c r="K85"/>
      <c r="M85" s="47"/>
    </row>
    <row r="86" spans="1:13" ht="12" customHeight="1">
      <c r="A86" s="1"/>
      <c r="K86"/>
      <c r="M86" s="47"/>
    </row>
    <row r="87" spans="1:13" ht="12" customHeight="1">
      <c r="A87" s="1"/>
      <c r="K87"/>
      <c r="M87" s="47"/>
    </row>
    <row r="88" spans="1:13" ht="12" customHeight="1">
      <c r="A88" s="1"/>
      <c r="K88"/>
      <c r="M88" s="47"/>
    </row>
    <row r="89" spans="1:13" ht="12" customHeight="1">
      <c r="A89" s="1"/>
      <c r="K89"/>
      <c r="M89" s="47"/>
    </row>
    <row r="90" spans="1:13" ht="12" customHeight="1">
      <c r="A90" s="1"/>
      <c r="K90"/>
      <c r="M90" s="47"/>
    </row>
    <row r="91" spans="1:13" ht="12" customHeight="1">
      <c r="A91" s="1"/>
      <c r="K91"/>
      <c r="M91" s="47"/>
    </row>
    <row r="92" spans="1:13" ht="12" customHeight="1">
      <c r="A92" s="1"/>
      <c r="K92"/>
      <c r="M92" s="47"/>
    </row>
    <row r="93" spans="1:13" ht="12" customHeight="1">
      <c r="A93" s="1"/>
      <c r="K93"/>
      <c r="M93" s="47"/>
    </row>
    <row r="94" spans="1:13" ht="12" customHeight="1">
      <c r="A94" s="1"/>
      <c r="K94"/>
      <c r="M94" s="47"/>
    </row>
    <row r="95" spans="1:13" ht="12" customHeight="1">
      <c r="A95" s="1"/>
      <c r="K95"/>
      <c r="M95" s="47"/>
    </row>
    <row r="96" spans="1:13" ht="12" customHeight="1">
      <c r="A96" s="1"/>
      <c r="K96"/>
      <c r="M96" s="47"/>
    </row>
    <row r="97" spans="1:13" ht="12" customHeight="1">
      <c r="A97" s="1"/>
      <c r="K97"/>
      <c r="M97" s="47"/>
    </row>
    <row r="98" spans="1:13" ht="12" customHeight="1">
      <c r="A98" s="1"/>
      <c r="K98"/>
      <c r="M98" s="47"/>
    </row>
    <row r="99" spans="1:13" ht="12" customHeight="1">
      <c r="A99" s="1"/>
      <c r="K99"/>
      <c r="M99" s="47"/>
    </row>
    <row r="100" spans="1:13" ht="12" customHeight="1">
      <c r="A100" s="1"/>
      <c r="K100"/>
      <c r="M100" s="47"/>
    </row>
    <row r="101" spans="1:13" ht="12" customHeight="1">
      <c r="A101" s="1"/>
      <c r="K101"/>
      <c r="M101" s="47"/>
    </row>
    <row r="102" spans="1:13" ht="12" customHeight="1">
      <c r="A102" s="1"/>
      <c r="K102"/>
      <c r="M102" s="47"/>
    </row>
    <row r="103" spans="1:13" ht="12" customHeight="1">
      <c r="A103" s="1"/>
      <c r="K103"/>
      <c r="M103" s="47"/>
    </row>
    <row r="104" spans="1:13" ht="12" customHeight="1">
      <c r="A104" s="1"/>
      <c r="K104"/>
      <c r="M104" s="47"/>
    </row>
    <row r="105" spans="1:13" ht="12" customHeight="1">
      <c r="A105" s="1"/>
      <c r="K105"/>
      <c r="M105" s="47"/>
    </row>
    <row r="106" spans="1:13" ht="12" customHeight="1">
      <c r="A106" s="1"/>
      <c r="K106"/>
      <c r="M106" s="47"/>
    </row>
    <row r="107" spans="1:13" ht="12" customHeight="1">
      <c r="A107" s="1"/>
      <c r="K107"/>
      <c r="M107" s="47"/>
    </row>
    <row r="108" spans="1:13" ht="12" customHeight="1">
      <c r="A108" s="1"/>
      <c r="K108"/>
      <c r="M108" s="47"/>
    </row>
    <row r="109" spans="1:13" ht="12" customHeight="1">
      <c r="A109" s="1"/>
      <c r="K109"/>
      <c r="M109" s="47"/>
    </row>
    <row r="110" spans="1:13" ht="12" customHeight="1">
      <c r="A110" s="1"/>
      <c r="K110"/>
      <c r="M110" s="47"/>
    </row>
    <row r="111" spans="1:13" ht="12" customHeight="1">
      <c r="A111" s="1"/>
      <c r="K111"/>
      <c r="M111" s="47"/>
    </row>
    <row r="112" spans="1:13" ht="12" customHeight="1">
      <c r="A112" s="1"/>
      <c r="K112"/>
      <c r="M112" s="47"/>
    </row>
    <row r="113" spans="2:20" s="1" customFormat="1" ht="12" customHeight="1">
      <c r="B113"/>
      <c r="C113"/>
      <c r="D113" s="6"/>
      <c r="E113" s="6"/>
      <c r="F113" s="6"/>
      <c r="G113"/>
      <c r="H113"/>
      <c r="I113"/>
      <c r="J113" s="11"/>
      <c r="K113"/>
      <c r="L113"/>
      <c r="M113" s="47"/>
      <c r="O113" s="37"/>
      <c r="T113" s="223"/>
    </row>
    <row r="114" spans="2:20" s="1" customFormat="1" ht="12" customHeight="1">
      <c r="B114"/>
      <c r="C114"/>
      <c r="D114" s="6"/>
      <c r="E114" s="6"/>
      <c r="F114" s="6"/>
      <c r="G114"/>
      <c r="H114"/>
      <c r="I114"/>
      <c r="J114" s="11"/>
      <c r="K114"/>
      <c r="L114"/>
      <c r="M114" s="47"/>
      <c r="O114" s="37"/>
      <c r="T114" s="223"/>
    </row>
    <row r="115" spans="2:20" s="1" customFormat="1" ht="12" customHeight="1">
      <c r="B115"/>
      <c r="C115"/>
      <c r="D115" s="6"/>
      <c r="E115" s="6"/>
      <c r="F115" s="6"/>
      <c r="G115"/>
      <c r="H115"/>
      <c r="I115"/>
      <c r="J115" s="11"/>
      <c r="K115"/>
      <c r="L115"/>
      <c r="M115" s="47"/>
      <c r="O115" s="37"/>
      <c r="T115" s="223"/>
    </row>
    <row r="116" spans="2:20" s="1" customFormat="1" ht="12" customHeight="1">
      <c r="B116"/>
      <c r="C116"/>
      <c r="D116" s="6"/>
      <c r="E116" s="6"/>
      <c r="F116" s="6"/>
      <c r="G116"/>
      <c r="H116"/>
      <c r="I116"/>
      <c r="J116" s="11"/>
      <c r="K116"/>
      <c r="L116"/>
      <c r="M116" s="47"/>
      <c r="O116" s="37"/>
      <c r="T116" s="223"/>
    </row>
    <row r="117" spans="2:20" s="1" customFormat="1" ht="12" customHeight="1">
      <c r="B117"/>
      <c r="C117"/>
      <c r="D117" s="6"/>
      <c r="E117" s="6"/>
      <c r="F117" s="6"/>
      <c r="G117"/>
      <c r="H117"/>
      <c r="I117"/>
      <c r="J117" s="11"/>
      <c r="K117"/>
      <c r="L117"/>
      <c r="M117" s="47"/>
      <c r="O117" s="37"/>
      <c r="T117" s="223"/>
    </row>
    <row r="118" spans="2:20" s="1" customFormat="1" ht="12" customHeight="1">
      <c r="B118"/>
      <c r="C118"/>
      <c r="D118" s="6"/>
      <c r="E118" s="6"/>
      <c r="F118" s="6"/>
      <c r="G118"/>
      <c r="H118"/>
      <c r="I118"/>
      <c r="J118" s="11"/>
      <c r="K118"/>
      <c r="L118"/>
      <c r="M118" s="47"/>
      <c r="O118" s="37"/>
      <c r="T118" s="223"/>
    </row>
    <row r="119" spans="2:20" s="1" customFormat="1" ht="12" customHeight="1">
      <c r="B119"/>
      <c r="C119"/>
      <c r="D119" s="6"/>
      <c r="E119" s="6"/>
      <c r="F119" s="6"/>
      <c r="G119"/>
      <c r="H119"/>
      <c r="I119"/>
      <c r="J119" s="11"/>
      <c r="K119"/>
      <c r="L119"/>
      <c r="M119" s="47"/>
      <c r="O119" s="37"/>
      <c r="T119" s="223"/>
    </row>
    <row r="120" spans="2:20" s="1" customFormat="1" ht="12" customHeight="1">
      <c r="B120"/>
      <c r="C120"/>
      <c r="D120" s="6"/>
      <c r="E120" s="6"/>
      <c r="F120" s="6"/>
      <c r="G120"/>
      <c r="H120"/>
      <c r="I120"/>
      <c r="J120" s="11"/>
      <c r="K120"/>
      <c r="L120"/>
      <c r="M120" s="47"/>
      <c r="O120" s="37"/>
      <c r="T120" s="223"/>
    </row>
    <row r="121" spans="2:20" s="1" customFormat="1" ht="12" customHeight="1">
      <c r="B121"/>
      <c r="C121"/>
      <c r="D121" s="6"/>
      <c r="E121" s="6"/>
      <c r="F121" s="6"/>
      <c r="G121"/>
      <c r="H121"/>
      <c r="I121"/>
      <c r="J121" s="11"/>
      <c r="K121"/>
      <c r="L121"/>
      <c r="M121" s="47"/>
      <c r="O121" s="37"/>
      <c r="T121" s="223"/>
    </row>
    <row r="122" spans="2:20" s="1" customFormat="1" ht="12" customHeight="1">
      <c r="B122"/>
      <c r="C122"/>
      <c r="D122" s="6"/>
      <c r="E122" s="6"/>
      <c r="F122" s="6"/>
      <c r="G122"/>
      <c r="H122"/>
      <c r="I122"/>
      <c r="J122" s="11"/>
      <c r="K122"/>
      <c r="L122"/>
      <c r="M122" s="47"/>
      <c r="O122" s="37"/>
      <c r="T122" s="223"/>
    </row>
    <row r="123" spans="2:20" s="1" customFormat="1" ht="12" customHeight="1">
      <c r="B123"/>
      <c r="C123"/>
      <c r="D123" s="6"/>
      <c r="E123" s="6"/>
      <c r="F123" s="6"/>
      <c r="G123"/>
      <c r="H123"/>
      <c r="I123"/>
      <c r="J123" s="11"/>
      <c r="K123"/>
      <c r="L123"/>
      <c r="M123" s="47"/>
      <c r="O123" s="37"/>
      <c r="T123" s="223"/>
    </row>
    <row r="124" spans="2:20" s="1" customFormat="1" ht="12" customHeight="1">
      <c r="B124"/>
      <c r="C124"/>
      <c r="D124" s="6"/>
      <c r="E124" s="6"/>
      <c r="F124" s="6"/>
      <c r="G124"/>
      <c r="H124"/>
      <c r="I124"/>
      <c r="J124" s="11"/>
      <c r="K124"/>
      <c r="L124"/>
      <c r="M124" s="47"/>
      <c r="O124" s="37"/>
      <c r="T124" s="223"/>
    </row>
    <row r="125" spans="2:20" s="1" customFormat="1" ht="12" customHeight="1">
      <c r="B125"/>
      <c r="C125"/>
      <c r="D125" s="6"/>
      <c r="E125" s="6"/>
      <c r="F125" s="6"/>
      <c r="G125"/>
      <c r="H125"/>
      <c r="I125"/>
      <c r="J125" s="11"/>
      <c r="K125"/>
      <c r="L125"/>
      <c r="M125" s="47"/>
      <c r="O125" s="37"/>
      <c r="T125" s="223"/>
    </row>
    <row r="126" spans="2:20" s="1" customFormat="1" ht="12" customHeight="1">
      <c r="B126"/>
      <c r="C126"/>
      <c r="D126" s="6"/>
      <c r="E126" s="6"/>
      <c r="F126" s="6"/>
      <c r="G126"/>
      <c r="H126"/>
      <c r="I126"/>
      <c r="J126" s="11"/>
      <c r="K126"/>
      <c r="L126"/>
      <c r="M126" s="47"/>
      <c r="O126" s="37"/>
      <c r="T126" s="223"/>
    </row>
    <row r="127" spans="2:20" s="1" customFormat="1" ht="12" customHeight="1">
      <c r="B127"/>
      <c r="C127"/>
      <c r="D127" s="6"/>
      <c r="E127" s="6"/>
      <c r="F127" s="6"/>
      <c r="G127"/>
      <c r="H127"/>
      <c r="I127"/>
      <c r="J127" s="11"/>
      <c r="K127"/>
      <c r="L127"/>
      <c r="M127" s="47"/>
      <c r="O127" s="37"/>
      <c r="T127" s="223"/>
    </row>
    <row r="128" spans="2:20" s="1" customFormat="1" ht="12" customHeight="1">
      <c r="B128"/>
      <c r="C128"/>
      <c r="D128" s="6"/>
      <c r="E128" s="6"/>
      <c r="F128" s="6"/>
      <c r="G128"/>
      <c r="H128"/>
      <c r="I128"/>
      <c r="J128" s="11"/>
      <c r="K128"/>
      <c r="L128"/>
      <c r="M128" s="47"/>
      <c r="O128" s="37"/>
      <c r="T128" s="223"/>
    </row>
    <row r="129" spans="2:20" s="1" customFormat="1" ht="12" customHeight="1">
      <c r="B129"/>
      <c r="C129"/>
      <c r="D129" s="6"/>
      <c r="E129" s="6"/>
      <c r="F129" s="6"/>
      <c r="G129"/>
      <c r="H129"/>
      <c r="I129"/>
      <c r="J129" s="11"/>
      <c r="K129"/>
      <c r="L129"/>
      <c r="M129" s="47"/>
      <c r="O129" s="37"/>
      <c r="T129" s="223"/>
    </row>
    <row r="130" spans="2:20" s="1" customFormat="1" ht="12" customHeight="1">
      <c r="B130"/>
      <c r="C130"/>
      <c r="D130" s="6"/>
      <c r="E130" s="6"/>
      <c r="F130" s="6"/>
      <c r="G130"/>
      <c r="H130"/>
      <c r="I130"/>
      <c r="J130" s="11"/>
      <c r="K130"/>
      <c r="L130"/>
      <c r="M130" s="47"/>
      <c r="O130" s="37"/>
      <c r="T130" s="223"/>
    </row>
    <row r="131" spans="2:20" s="1" customFormat="1" ht="12" customHeight="1">
      <c r="B131"/>
      <c r="C131"/>
      <c r="D131" s="6"/>
      <c r="E131" s="6"/>
      <c r="F131" s="6"/>
      <c r="G131"/>
      <c r="H131"/>
      <c r="I131"/>
      <c r="J131" s="11"/>
      <c r="K131"/>
      <c r="L131"/>
      <c r="M131" s="47"/>
      <c r="O131" s="37"/>
      <c r="T131" s="223"/>
    </row>
    <row r="132" spans="2:20" s="1" customFormat="1" ht="12" customHeight="1">
      <c r="B132"/>
      <c r="C132"/>
      <c r="D132" s="6"/>
      <c r="E132" s="6"/>
      <c r="F132" s="6"/>
      <c r="G132"/>
      <c r="H132"/>
      <c r="I132"/>
      <c r="J132" s="11"/>
      <c r="K132"/>
      <c r="L132"/>
      <c r="M132" s="47"/>
      <c r="O132" s="37"/>
      <c r="T132" s="223"/>
    </row>
    <row r="133" spans="2:20" s="1" customFormat="1" ht="12" customHeight="1">
      <c r="B133"/>
      <c r="C133"/>
      <c r="D133" s="6"/>
      <c r="E133" s="6"/>
      <c r="F133" s="6"/>
      <c r="G133"/>
      <c r="H133"/>
      <c r="I133"/>
      <c r="J133" s="11"/>
      <c r="K133"/>
      <c r="L133"/>
      <c r="M133" s="47"/>
      <c r="O133" s="37"/>
      <c r="T133" s="223"/>
    </row>
    <row r="134" spans="2:20" s="1" customFormat="1" ht="12" customHeight="1">
      <c r="B134"/>
      <c r="C134"/>
      <c r="D134" s="6"/>
      <c r="E134" s="6"/>
      <c r="F134" s="6"/>
      <c r="G134"/>
      <c r="H134"/>
      <c r="I134"/>
      <c r="J134" s="11"/>
      <c r="K134"/>
      <c r="L134"/>
      <c r="M134" s="47"/>
      <c r="O134" s="37"/>
      <c r="T134" s="223"/>
    </row>
    <row r="135" spans="2:20" s="1" customFormat="1" ht="12" customHeight="1">
      <c r="B135"/>
      <c r="C135"/>
      <c r="D135" s="6"/>
      <c r="E135" s="6"/>
      <c r="F135" s="6"/>
      <c r="G135"/>
      <c r="H135"/>
      <c r="I135"/>
      <c r="J135" s="11"/>
      <c r="K135"/>
      <c r="L135"/>
      <c r="M135" s="47"/>
      <c r="O135" s="37"/>
      <c r="T135" s="223"/>
    </row>
    <row r="136" spans="2:20" s="1" customFormat="1" ht="12" customHeight="1">
      <c r="B136"/>
      <c r="C136"/>
      <c r="D136" s="6"/>
      <c r="E136" s="6"/>
      <c r="F136" s="6"/>
      <c r="G136"/>
      <c r="H136"/>
      <c r="I136"/>
      <c r="J136" s="11"/>
      <c r="K136"/>
      <c r="L136"/>
      <c r="M136" s="47"/>
      <c r="O136" s="37"/>
      <c r="T136" s="223"/>
    </row>
    <row r="137" spans="2:20" s="1" customFormat="1" ht="12" customHeight="1">
      <c r="B137"/>
      <c r="C137"/>
      <c r="D137" s="6"/>
      <c r="E137" s="6"/>
      <c r="F137" s="6"/>
      <c r="G137"/>
      <c r="H137"/>
      <c r="I137"/>
      <c r="J137" s="11"/>
      <c r="K137"/>
      <c r="L137"/>
      <c r="M137" s="47"/>
      <c r="O137" s="37"/>
      <c r="T137" s="223"/>
    </row>
    <row r="138" spans="2:20" s="1" customFormat="1" ht="12" customHeight="1">
      <c r="B138"/>
      <c r="C138"/>
      <c r="D138" s="6"/>
      <c r="E138" s="6"/>
      <c r="F138" s="6"/>
      <c r="G138"/>
      <c r="H138"/>
      <c r="I138"/>
      <c r="J138" s="11"/>
      <c r="K138"/>
      <c r="L138"/>
      <c r="M138" s="47"/>
      <c r="O138" s="37"/>
      <c r="T138" s="223"/>
    </row>
    <row r="139" spans="2:20" s="1" customFormat="1" ht="12" customHeight="1">
      <c r="B139"/>
      <c r="C139"/>
      <c r="D139" s="6"/>
      <c r="E139" s="6"/>
      <c r="F139" s="6"/>
      <c r="G139"/>
      <c r="H139"/>
      <c r="I139"/>
      <c r="J139" s="11"/>
      <c r="K139"/>
      <c r="L139"/>
      <c r="M139" s="47"/>
      <c r="O139" s="37"/>
      <c r="T139" s="223"/>
    </row>
    <row r="140" spans="2:20" s="1" customFormat="1" ht="12" customHeight="1">
      <c r="B140"/>
      <c r="C140"/>
      <c r="D140" s="6"/>
      <c r="E140" s="6"/>
      <c r="F140" s="6"/>
      <c r="G140"/>
      <c r="H140"/>
      <c r="I140"/>
      <c r="J140" s="11"/>
      <c r="K140"/>
      <c r="L140"/>
      <c r="M140" s="47"/>
      <c r="O140" s="37"/>
      <c r="T140" s="223"/>
    </row>
    <row r="141" spans="2:20" s="1" customFormat="1" ht="12" customHeight="1">
      <c r="B141"/>
      <c r="C141"/>
      <c r="D141" s="6"/>
      <c r="E141" s="6"/>
      <c r="F141" s="6"/>
      <c r="G141"/>
      <c r="H141"/>
      <c r="I141"/>
      <c r="J141" s="11"/>
      <c r="K141"/>
      <c r="L141"/>
      <c r="M141" s="47"/>
      <c r="O141" s="37"/>
      <c r="T141" s="223"/>
    </row>
    <row r="142" spans="2:20" s="1" customFormat="1" ht="12" customHeight="1">
      <c r="B142"/>
      <c r="C142"/>
      <c r="D142" s="6"/>
      <c r="E142" s="6"/>
      <c r="F142" s="6"/>
      <c r="G142"/>
      <c r="H142"/>
      <c r="I142"/>
      <c r="J142" s="11"/>
      <c r="K142"/>
      <c r="L142"/>
      <c r="M142" s="47"/>
      <c r="O142" s="37"/>
      <c r="T142" s="223"/>
    </row>
    <row r="143" spans="2:20" s="1" customFormat="1" ht="12" customHeight="1">
      <c r="B143"/>
      <c r="C143"/>
      <c r="D143" s="6"/>
      <c r="E143" s="6"/>
      <c r="F143" s="6"/>
      <c r="G143"/>
      <c r="H143"/>
      <c r="I143"/>
      <c r="J143" s="11"/>
      <c r="K143"/>
      <c r="L143"/>
      <c r="M143" s="47"/>
      <c r="O143" s="37"/>
      <c r="T143" s="223"/>
    </row>
    <row r="144" spans="2:20" s="1" customFormat="1" ht="12" customHeight="1">
      <c r="B144"/>
      <c r="C144"/>
      <c r="D144" s="6"/>
      <c r="E144" s="6"/>
      <c r="F144" s="6"/>
      <c r="G144"/>
      <c r="H144"/>
      <c r="I144"/>
      <c r="J144" s="11"/>
      <c r="K144"/>
      <c r="L144"/>
      <c r="M144" s="47"/>
      <c r="O144" s="37"/>
      <c r="T144" s="223"/>
    </row>
    <row r="145" spans="2:20" s="1" customFormat="1" ht="12" customHeight="1">
      <c r="B145"/>
      <c r="C145"/>
      <c r="D145" s="6"/>
      <c r="E145" s="6"/>
      <c r="F145" s="6"/>
      <c r="G145"/>
      <c r="H145"/>
      <c r="I145"/>
      <c r="J145" s="11"/>
      <c r="K145"/>
      <c r="L145"/>
      <c r="M145" s="47"/>
      <c r="O145" s="37"/>
      <c r="T145" s="223"/>
    </row>
    <row r="146" spans="2:20" s="1" customFormat="1" ht="12" customHeight="1">
      <c r="B146"/>
      <c r="C146"/>
      <c r="D146" s="6"/>
      <c r="E146" s="6"/>
      <c r="F146" s="6"/>
      <c r="G146"/>
      <c r="H146"/>
      <c r="I146"/>
      <c r="J146" s="11"/>
      <c r="K146"/>
      <c r="L146"/>
      <c r="M146" s="47"/>
      <c r="O146" s="37"/>
      <c r="T146" s="223"/>
    </row>
    <row r="147" spans="2:20" s="1" customFormat="1" ht="12" customHeight="1">
      <c r="B147"/>
      <c r="C147"/>
      <c r="D147" s="6"/>
      <c r="E147" s="6"/>
      <c r="F147" s="6"/>
      <c r="G147"/>
      <c r="H147"/>
      <c r="I147"/>
      <c r="J147" s="11"/>
      <c r="K147"/>
      <c r="L147"/>
      <c r="M147" s="47"/>
      <c r="O147" s="37"/>
      <c r="T147" s="223"/>
    </row>
    <row r="148" spans="2:20" s="1" customFormat="1" ht="12" customHeight="1">
      <c r="B148"/>
      <c r="C148"/>
      <c r="D148" s="6"/>
      <c r="E148" s="6"/>
      <c r="F148" s="6"/>
      <c r="G148"/>
      <c r="H148"/>
      <c r="I148"/>
      <c r="J148" s="11"/>
      <c r="K148"/>
      <c r="L148"/>
      <c r="M148" s="47"/>
      <c r="O148" s="37"/>
      <c r="T148" s="223"/>
    </row>
    <row r="149" spans="2:20" s="1" customFormat="1" ht="12" customHeight="1">
      <c r="B149"/>
      <c r="C149"/>
      <c r="D149" s="6"/>
      <c r="E149" s="6"/>
      <c r="F149" s="6"/>
      <c r="G149"/>
      <c r="H149"/>
      <c r="I149"/>
      <c r="J149" s="11"/>
      <c r="K149"/>
      <c r="L149"/>
      <c r="M149" s="47"/>
      <c r="O149" s="37"/>
      <c r="T149" s="223"/>
    </row>
    <row r="150" spans="2:20" s="1" customFormat="1" ht="12" customHeight="1">
      <c r="B150"/>
      <c r="C150"/>
      <c r="D150" s="6"/>
      <c r="E150" s="6"/>
      <c r="F150" s="6"/>
      <c r="G150"/>
      <c r="H150"/>
      <c r="I150"/>
      <c r="J150" s="11"/>
      <c r="K150"/>
      <c r="L150"/>
      <c r="M150" s="47"/>
      <c r="O150" s="37"/>
      <c r="T150" s="223"/>
    </row>
    <row r="151" spans="2:20" s="1" customFormat="1" ht="12" customHeight="1">
      <c r="B151"/>
      <c r="C151"/>
      <c r="D151" s="6"/>
      <c r="E151" s="6"/>
      <c r="F151" s="6"/>
      <c r="G151"/>
      <c r="H151"/>
      <c r="I151"/>
      <c r="J151" s="11"/>
      <c r="K151"/>
      <c r="L151"/>
      <c r="M151" s="47"/>
      <c r="O151" s="37"/>
      <c r="T151" s="223"/>
    </row>
    <row r="152" spans="2:20" s="1" customFormat="1" ht="12" customHeight="1">
      <c r="B152"/>
      <c r="C152"/>
      <c r="D152" s="6"/>
      <c r="E152" s="6"/>
      <c r="F152" s="6"/>
      <c r="G152"/>
      <c r="H152"/>
      <c r="I152"/>
      <c r="J152" s="11"/>
      <c r="K152"/>
      <c r="L152"/>
      <c r="M152" s="47"/>
      <c r="O152" s="37"/>
      <c r="T152" s="223"/>
    </row>
    <row r="153" spans="2:20" s="1" customFormat="1" ht="12" customHeight="1">
      <c r="B153"/>
      <c r="C153"/>
      <c r="D153" s="6"/>
      <c r="E153" s="6"/>
      <c r="F153" s="6"/>
      <c r="G153"/>
      <c r="H153"/>
      <c r="I153"/>
      <c r="J153" s="11"/>
      <c r="K153"/>
      <c r="L153"/>
      <c r="M153" s="47"/>
      <c r="O153" s="37"/>
      <c r="T153" s="223"/>
    </row>
    <row r="154" spans="2:20" s="1" customFormat="1" ht="12" customHeight="1">
      <c r="B154"/>
      <c r="C154"/>
      <c r="D154" s="6"/>
      <c r="E154" s="6"/>
      <c r="F154" s="6"/>
      <c r="G154"/>
      <c r="H154"/>
      <c r="I154"/>
      <c r="J154" s="11"/>
      <c r="K154"/>
      <c r="L154"/>
      <c r="M154" s="47"/>
      <c r="O154" s="37"/>
      <c r="T154" s="223"/>
    </row>
    <row r="155" spans="2:20" s="1" customFormat="1" ht="12" customHeight="1">
      <c r="B155"/>
      <c r="C155"/>
      <c r="D155" s="6"/>
      <c r="E155" s="6"/>
      <c r="F155" s="6"/>
      <c r="G155"/>
      <c r="H155"/>
      <c r="I155"/>
      <c r="J155" s="11"/>
      <c r="K155"/>
      <c r="L155"/>
      <c r="M155" s="47"/>
      <c r="O155" s="37"/>
      <c r="T155" s="223"/>
    </row>
    <row r="156" spans="2:20" s="1" customFormat="1" ht="12" customHeight="1">
      <c r="B156"/>
      <c r="C156"/>
      <c r="D156" s="6"/>
      <c r="E156" s="6"/>
      <c r="F156" s="6"/>
      <c r="G156"/>
      <c r="H156"/>
      <c r="I156"/>
      <c r="J156" s="11"/>
      <c r="K156"/>
      <c r="L156"/>
      <c r="M156" s="47"/>
      <c r="O156" s="37"/>
      <c r="T156" s="223"/>
    </row>
    <row r="157" spans="2:20" s="1" customFormat="1" ht="12" customHeight="1">
      <c r="B157"/>
      <c r="C157"/>
      <c r="D157" s="6"/>
      <c r="E157" s="6"/>
      <c r="F157" s="6"/>
      <c r="G157"/>
      <c r="H157"/>
      <c r="I157"/>
      <c r="J157" s="11"/>
      <c r="K157"/>
      <c r="L157"/>
      <c r="M157" s="47"/>
      <c r="O157" s="37"/>
      <c r="T157" s="223"/>
    </row>
    <row r="158" spans="2:20" s="1" customFormat="1" ht="12" customHeight="1">
      <c r="B158"/>
      <c r="C158"/>
      <c r="D158" s="6"/>
      <c r="E158" s="6"/>
      <c r="F158" s="6"/>
      <c r="G158"/>
      <c r="H158"/>
      <c r="I158"/>
      <c r="J158" s="11"/>
      <c r="K158"/>
      <c r="L158"/>
      <c r="M158" s="47"/>
      <c r="O158" s="37"/>
      <c r="T158" s="223"/>
    </row>
    <row r="159" spans="2:20" s="1" customFormat="1" ht="12" customHeight="1">
      <c r="B159"/>
      <c r="C159"/>
      <c r="D159" s="6"/>
      <c r="E159" s="6"/>
      <c r="F159" s="6"/>
      <c r="G159"/>
      <c r="H159"/>
      <c r="I159"/>
      <c r="J159" s="11"/>
      <c r="K159"/>
      <c r="L159"/>
      <c r="M159" s="47"/>
      <c r="O159" s="37"/>
      <c r="T159" s="223"/>
    </row>
    <row r="160" spans="2:20" s="1" customFormat="1" ht="12" customHeight="1">
      <c r="B160"/>
      <c r="C160"/>
      <c r="D160" s="6"/>
      <c r="E160" s="6"/>
      <c r="F160" s="6"/>
      <c r="G160"/>
      <c r="H160"/>
      <c r="I160"/>
      <c r="J160" s="11"/>
      <c r="K160"/>
      <c r="L160"/>
      <c r="M160" s="47"/>
      <c r="O160" s="37"/>
      <c r="T160" s="223"/>
    </row>
    <row r="161" spans="2:20" s="1" customFormat="1" ht="12" customHeight="1">
      <c r="B161"/>
      <c r="C161"/>
      <c r="D161" s="6"/>
      <c r="E161" s="6"/>
      <c r="F161" s="6"/>
      <c r="G161"/>
      <c r="H161"/>
      <c r="I161"/>
      <c r="J161" s="11"/>
      <c r="K161"/>
      <c r="L161"/>
      <c r="M161" s="47"/>
      <c r="O161" s="37"/>
      <c r="T161" s="223"/>
    </row>
    <row r="162" spans="2:20" s="1" customFormat="1" ht="12" customHeight="1">
      <c r="B162"/>
      <c r="C162"/>
      <c r="D162" s="6"/>
      <c r="E162" s="6"/>
      <c r="F162" s="6"/>
      <c r="G162"/>
      <c r="H162"/>
      <c r="I162"/>
      <c r="J162" s="11"/>
      <c r="K162"/>
      <c r="L162"/>
      <c r="M162" s="47"/>
      <c r="O162" s="37"/>
      <c r="T162" s="223"/>
    </row>
    <row r="163" spans="2:20" s="1" customFormat="1" ht="12" customHeight="1">
      <c r="B163"/>
      <c r="C163"/>
      <c r="D163" s="6"/>
      <c r="E163" s="6"/>
      <c r="F163" s="6"/>
      <c r="G163"/>
      <c r="H163"/>
      <c r="I163"/>
      <c r="J163" s="11"/>
      <c r="K163"/>
      <c r="L163"/>
      <c r="M163" s="47"/>
      <c r="O163" s="37"/>
      <c r="T163" s="223"/>
    </row>
    <row r="164" spans="2:20" s="1" customFormat="1" ht="12" customHeight="1">
      <c r="B164"/>
      <c r="C164"/>
      <c r="D164" s="6"/>
      <c r="E164" s="6"/>
      <c r="F164" s="6"/>
      <c r="G164"/>
      <c r="H164"/>
      <c r="I164"/>
      <c r="J164" s="11"/>
      <c r="K164"/>
      <c r="L164"/>
      <c r="M164" s="47"/>
      <c r="O164" s="37"/>
      <c r="T164" s="223"/>
    </row>
    <row r="165" spans="2:20" s="1" customFormat="1" ht="12" customHeight="1">
      <c r="B165"/>
      <c r="C165"/>
      <c r="D165" s="6"/>
      <c r="E165" s="6"/>
      <c r="F165" s="6"/>
      <c r="G165"/>
      <c r="H165"/>
      <c r="I165"/>
      <c r="J165" s="11"/>
      <c r="K165"/>
      <c r="L165"/>
      <c r="M165" s="47"/>
      <c r="O165" s="37"/>
      <c r="T165" s="223"/>
    </row>
    <row r="166" spans="2:20" s="1" customFormat="1" ht="12" customHeight="1">
      <c r="B166"/>
      <c r="C166"/>
      <c r="D166" s="6"/>
      <c r="E166" s="6"/>
      <c r="F166" s="6"/>
      <c r="G166"/>
      <c r="H166"/>
      <c r="I166"/>
      <c r="J166" s="11"/>
      <c r="K166"/>
      <c r="L166"/>
      <c r="M166" s="47"/>
      <c r="O166" s="37"/>
      <c r="T166" s="223"/>
    </row>
    <row r="167" spans="2:20" s="1" customFormat="1" ht="12" customHeight="1">
      <c r="B167"/>
      <c r="C167"/>
      <c r="D167" s="6"/>
      <c r="E167" s="6"/>
      <c r="F167" s="6"/>
      <c r="G167"/>
      <c r="H167"/>
      <c r="I167"/>
      <c r="J167" s="11"/>
      <c r="K167"/>
      <c r="L167"/>
      <c r="M167" s="47"/>
      <c r="O167" s="37"/>
      <c r="T167" s="223"/>
    </row>
    <row r="168" spans="2:20" s="1" customFormat="1" ht="12" customHeight="1">
      <c r="B168"/>
      <c r="C168"/>
      <c r="D168" s="6"/>
      <c r="E168" s="6"/>
      <c r="F168" s="6"/>
      <c r="G168"/>
      <c r="H168"/>
      <c r="I168"/>
      <c r="J168" s="11"/>
      <c r="K168"/>
      <c r="L168"/>
      <c r="M168" s="47"/>
      <c r="O168" s="37"/>
      <c r="T168" s="223"/>
    </row>
    <row r="169" spans="2:20" s="1" customFormat="1" ht="12" customHeight="1">
      <c r="B169"/>
      <c r="C169"/>
      <c r="D169" s="6"/>
      <c r="E169" s="6"/>
      <c r="F169" s="6"/>
      <c r="G169"/>
      <c r="H169"/>
      <c r="I169"/>
      <c r="J169" s="11"/>
      <c r="K169"/>
      <c r="L169"/>
      <c r="M169" s="47"/>
      <c r="O169" s="37"/>
      <c r="T169" s="223"/>
    </row>
    <row r="170" spans="2:20" s="1" customFormat="1" ht="12" customHeight="1">
      <c r="B170"/>
      <c r="C170"/>
      <c r="D170" s="6"/>
      <c r="E170" s="6"/>
      <c r="F170" s="6"/>
      <c r="G170"/>
      <c r="H170"/>
      <c r="I170"/>
      <c r="J170" s="11"/>
      <c r="K170"/>
      <c r="L170"/>
      <c r="M170" s="47"/>
      <c r="O170" s="37"/>
      <c r="T170" s="223"/>
    </row>
    <row r="171" spans="2:20" s="1" customFormat="1" ht="12" customHeight="1">
      <c r="B171"/>
      <c r="C171"/>
      <c r="D171" s="6"/>
      <c r="E171" s="6"/>
      <c r="F171" s="6"/>
      <c r="G171"/>
      <c r="H171"/>
      <c r="I171"/>
      <c r="J171" s="11"/>
      <c r="K171"/>
      <c r="L171"/>
      <c r="M171" s="47"/>
      <c r="O171" s="37"/>
      <c r="T171" s="223"/>
    </row>
    <row r="172" spans="2:20" s="1" customFormat="1" ht="12" customHeight="1">
      <c r="B172"/>
      <c r="C172"/>
      <c r="D172" s="6"/>
      <c r="E172" s="6"/>
      <c r="F172" s="6"/>
      <c r="G172"/>
      <c r="H172"/>
      <c r="I172"/>
      <c r="J172" s="11"/>
      <c r="K172"/>
      <c r="L172"/>
      <c r="M172" s="47"/>
      <c r="O172" s="37"/>
      <c r="T172" s="223"/>
    </row>
    <row r="173" spans="2:20" s="1" customFormat="1" ht="12" customHeight="1">
      <c r="B173"/>
      <c r="C173"/>
      <c r="D173" s="6"/>
      <c r="E173" s="6"/>
      <c r="F173" s="6"/>
      <c r="G173"/>
      <c r="H173"/>
      <c r="I173"/>
      <c r="J173" s="11"/>
      <c r="K173"/>
      <c r="L173"/>
      <c r="M173" s="47"/>
      <c r="O173" s="37"/>
      <c r="T173" s="223"/>
    </row>
    <row r="174" spans="2:20" s="1" customFormat="1" ht="12" customHeight="1">
      <c r="B174"/>
      <c r="C174"/>
      <c r="D174" s="6"/>
      <c r="E174" s="6"/>
      <c r="F174" s="6"/>
      <c r="G174"/>
      <c r="H174"/>
      <c r="I174"/>
      <c r="J174" s="11"/>
      <c r="K174"/>
      <c r="L174"/>
      <c r="M174" s="47"/>
      <c r="O174" s="37"/>
      <c r="T174" s="223"/>
    </row>
    <row r="175" spans="2:20" s="1" customFormat="1" ht="12" customHeight="1">
      <c r="B175"/>
      <c r="C175"/>
      <c r="D175" s="6"/>
      <c r="E175" s="6"/>
      <c r="F175" s="6"/>
      <c r="G175"/>
      <c r="H175"/>
      <c r="I175"/>
      <c r="J175" s="11"/>
      <c r="K175"/>
      <c r="L175"/>
      <c r="M175" s="47"/>
      <c r="O175" s="37"/>
      <c r="T175" s="223"/>
    </row>
    <row r="176" spans="2:20" s="1" customFormat="1" ht="12" customHeight="1">
      <c r="B176"/>
      <c r="C176"/>
      <c r="D176" s="6"/>
      <c r="E176" s="6"/>
      <c r="F176" s="6"/>
      <c r="G176"/>
      <c r="H176"/>
      <c r="I176"/>
      <c r="J176" s="11"/>
      <c r="K176"/>
      <c r="L176"/>
      <c r="M176" s="47"/>
      <c r="O176" s="37"/>
      <c r="T176" s="223"/>
    </row>
    <row r="177" spans="2:20" s="1" customFormat="1" ht="12" customHeight="1">
      <c r="B177"/>
      <c r="C177"/>
      <c r="D177" s="6"/>
      <c r="E177" s="6"/>
      <c r="F177" s="6"/>
      <c r="G177"/>
      <c r="H177"/>
      <c r="I177"/>
      <c r="J177" s="11"/>
      <c r="K177"/>
      <c r="L177"/>
      <c r="M177" s="47"/>
      <c r="O177" s="37"/>
      <c r="T177" s="223"/>
    </row>
    <row r="178" spans="2:20" s="1" customFormat="1" ht="12" customHeight="1">
      <c r="B178"/>
      <c r="C178"/>
      <c r="D178" s="6"/>
      <c r="E178" s="6"/>
      <c r="F178" s="6"/>
      <c r="G178"/>
      <c r="H178"/>
      <c r="I178"/>
      <c r="J178" s="11"/>
      <c r="K178"/>
      <c r="L178"/>
      <c r="M178" s="47"/>
      <c r="O178" s="37"/>
      <c r="T178" s="223"/>
    </row>
    <row r="179" spans="2:20" s="1" customFormat="1" ht="12" customHeight="1">
      <c r="B179"/>
      <c r="C179"/>
      <c r="D179" s="6"/>
      <c r="E179" s="6"/>
      <c r="F179" s="6"/>
      <c r="G179"/>
      <c r="H179"/>
      <c r="I179"/>
      <c r="J179" s="11"/>
      <c r="K179"/>
      <c r="L179"/>
      <c r="M179" s="47"/>
      <c r="O179" s="37"/>
      <c r="T179" s="223"/>
    </row>
    <row r="180" spans="2:20" s="1" customFormat="1" ht="12" customHeight="1">
      <c r="B180"/>
      <c r="C180"/>
      <c r="D180" s="6"/>
      <c r="E180" s="6"/>
      <c r="F180" s="6"/>
      <c r="G180"/>
      <c r="H180"/>
      <c r="I180"/>
      <c r="J180" s="11"/>
      <c r="K180"/>
      <c r="L180"/>
      <c r="M180" s="47"/>
      <c r="O180" s="37"/>
      <c r="T180" s="223"/>
    </row>
    <row r="181" spans="2:20" s="1" customFormat="1" ht="12" customHeight="1">
      <c r="B181"/>
      <c r="C181"/>
      <c r="D181" s="6"/>
      <c r="E181" s="6"/>
      <c r="F181" s="6"/>
      <c r="G181"/>
      <c r="H181"/>
      <c r="I181"/>
      <c r="J181" s="11"/>
      <c r="K181"/>
      <c r="L181"/>
      <c r="M181" s="47"/>
      <c r="O181" s="37"/>
      <c r="T181" s="223"/>
    </row>
    <row r="182" spans="2:20" s="1" customFormat="1" ht="12" customHeight="1">
      <c r="B182"/>
      <c r="C182"/>
      <c r="D182" s="6"/>
      <c r="E182" s="6"/>
      <c r="F182" s="6"/>
      <c r="G182"/>
      <c r="H182"/>
      <c r="I182"/>
      <c r="J182" s="11"/>
      <c r="K182"/>
      <c r="L182"/>
      <c r="M182" s="47"/>
      <c r="O182" s="37"/>
      <c r="T182" s="223"/>
    </row>
    <row r="183" spans="2:20" s="1" customFormat="1" ht="12" customHeight="1">
      <c r="B183"/>
      <c r="C183"/>
      <c r="D183" s="6"/>
      <c r="E183" s="6"/>
      <c r="F183" s="6"/>
      <c r="G183"/>
      <c r="H183"/>
      <c r="I183"/>
      <c r="J183" s="11"/>
      <c r="K183"/>
      <c r="L183"/>
      <c r="M183" s="47"/>
      <c r="O183" s="37"/>
      <c r="T183" s="223"/>
    </row>
    <row r="184" spans="2:20" s="1" customFormat="1" ht="12" customHeight="1">
      <c r="B184"/>
      <c r="C184"/>
      <c r="D184" s="6"/>
      <c r="E184" s="6"/>
      <c r="F184" s="6"/>
      <c r="G184"/>
      <c r="H184"/>
      <c r="I184"/>
      <c r="J184" s="11"/>
      <c r="K184"/>
      <c r="L184"/>
      <c r="M184" s="47"/>
      <c r="O184" s="37"/>
      <c r="T184" s="223"/>
    </row>
    <row r="185" spans="2:20" s="1" customFormat="1" ht="12" customHeight="1">
      <c r="B185"/>
      <c r="C185"/>
      <c r="D185" s="6"/>
      <c r="E185" s="6"/>
      <c r="F185" s="6"/>
      <c r="G185"/>
      <c r="H185"/>
      <c r="I185"/>
      <c r="J185" s="11"/>
      <c r="K185"/>
      <c r="L185"/>
      <c r="M185" s="47"/>
      <c r="O185" s="37"/>
      <c r="T185" s="223"/>
    </row>
    <row r="186" spans="2:20" s="1" customFormat="1" ht="12" customHeight="1">
      <c r="B186"/>
      <c r="C186"/>
      <c r="D186" s="6"/>
      <c r="E186" s="6"/>
      <c r="F186" s="6"/>
      <c r="G186"/>
      <c r="H186"/>
      <c r="I186"/>
      <c r="J186" s="11"/>
      <c r="K186"/>
      <c r="L186"/>
      <c r="M186" s="47"/>
      <c r="O186" s="37"/>
      <c r="T186" s="223"/>
    </row>
    <row r="187" spans="2:20" s="1" customFormat="1" ht="12" customHeight="1">
      <c r="B187"/>
      <c r="C187"/>
      <c r="D187" s="6"/>
      <c r="E187" s="6"/>
      <c r="F187" s="6"/>
      <c r="G187"/>
      <c r="H187"/>
      <c r="I187"/>
      <c r="J187" s="11"/>
      <c r="K187"/>
      <c r="L187"/>
      <c r="M187" s="47"/>
      <c r="O187" s="37"/>
      <c r="T187" s="223"/>
    </row>
    <row r="188" spans="2:20" s="1" customFormat="1" ht="12" customHeight="1">
      <c r="B188"/>
      <c r="C188"/>
      <c r="D188" s="6"/>
      <c r="E188" s="6"/>
      <c r="F188" s="6"/>
      <c r="G188"/>
      <c r="H188"/>
      <c r="I188"/>
      <c r="J188" s="11"/>
      <c r="K188"/>
      <c r="L188"/>
      <c r="M188" s="47"/>
      <c r="O188" s="37"/>
      <c r="T188" s="223"/>
    </row>
    <row r="189" spans="2:20" s="1" customFormat="1" ht="12" customHeight="1">
      <c r="B189"/>
      <c r="C189"/>
      <c r="D189" s="6"/>
      <c r="E189" s="6"/>
      <c r="F189" s="6"/>
      <c r="G189"/>
      <c r="H189"/>
      <c r="I189"/>
      <c r="J189" s="11"/>
      <c r="K189"/>
      <c r="L189"/>
      <c r="M189" s="47"/>
      <c r="O189" s="37"/>
      <c r="T189" s="223"/>
    </row>
    <row r="190" spans="2:20" s="1" customFormat="1" ht="12" customHeight="1">
      <c r="B190"/>
      <c r="C190"/>
      <c r="D190" s="6"/>
      <c r="E190" s="6"/>
      <c r="F190" s="6"/>
      <c r="G190"/>
      <c r="H190"/>
      <c r="I190"/>
      <c r="J190" s="11"/>
      <c r="K190"/>
      <c r="L190"/>
      <c r="M190" s="47"/>
      <c r="O190" s="37"/>
      <c r="T190" s="223"/>
    </row>
    <row r="191" spans="2:20" s="1" customFormat="1" ht="12" customHeight="1">
      <c r="B191"/>
      <c r="C191"/>
      <c r="D191" s="6"/>
      <c r="E191" s="6"/>
      <c r="F191" s="6"/>
      <c r="G191"/>
      <c r="H191"/>
      <c r="I191"/>
      <c r="J191" s="11"/>
      <c r="K191"/>
      <c r="L191"/>
      <c r="M191" s="47"/>
      <c r="O191" s="37"/>
      <c r="T191" s="223"/>
    </row>
    <row r="192" spans="2:20" s="1" customFormat="1" ht="12" customHeight="1">
      <c r="B192"/>
      <c r="C192"/>
      <c r="D192" s="6"/>
      <c r="E192" s="6"/>
      <c r="F192" s="6"/>
      <c r="G192"/>
      <c r="H192"/>
      <c r="I192"/>
      <c r="J192" s="11"/>
      <c r="K192"/>
      <c r="L192"/>
      <c r="M192" s="47"/>
      <c r="O192" s="37"/>
      <c r="T192" s="223"/>
    </row>
    <row r="193" spans="2:20" s="1" customFormat="1" ht="12" customHeight="1">
      <c r="B193"/>
      <c r="C193"/>
      <c r="D193" s="6"/>
      <c r="E193" s="6"/>
      <c r="F193" s="6"/>
      <c r="G193"/>
      <c r="H193"/>
      <c r="I193"/>
      <c r="J193" s="11"/>
      <c r="K193"/>
      <c r="L193"/>
      <c r="M193" s="47"/>
      <c r="O193" s="37"/>
      <c r="T193" s="223"/>
    </row>
    <row r="194" spans="2:20" s="1" customFormat="1" ht="12" customHeight="1">
      <c r="B194"/>
      <c r="C194"/>
      <c r="D194" s="6"/>
      <c r="E194" s="6"/>
      <c r="F194" s="6"/>
      <c r="G194"/>
      <c r="H194"/>
      <c r="I194"/>
      <c r="J194" s="11"/>
      <c r="K194"/>
      <c r="L194"/>
      <c r="M194" s="47"/>
      <c r="O194" s="37"/>
      <c r="T194" s="223"/>
    </row>
    <row r="195" spans="2:20" s="1" customFormat="1" ht="12" customHeight="1">
      <c r="B195"/>
      <c r="C195"/>
      <c r="D195" s="6"/>
      <c r="E195" s="6"/>
      <c r="F195" s="6"/>
      <c r="G195"/>
      <c r="H195"/>
      <c r="I195"/>
      <c r="J195" s="11"/>
      <c r="K195"/>
      <c r="L195"/>
      <c r="M195" s="47"/>
      <c r="O195" s="37"/>
      <c r="T195" s="223"/>
    </row>
    <row r="196" spans="2:20" s="1" customFormat="1" ht="12" customHeight="1">
      <c r="B196"/>
      <c r="C196"/>
      <c r="D196" s="6"/>
      <c r="E196" s="6"/>
      <c r="F196" s="6"/>
      <c r="G196"/>
      <c r="H196"/>
      <c r="I196"/>
      <c r="J196" s="11"/>
      <c r="K196"/>
      <c r="L196"/>
      <c r="M196" s="47"/>
      <c r="O196" s="37"/>
      <c r="T196" s="223"/>
    </row>
    <row r="197" spans="2:20" s="1" customFormat="1" ht="12" customHeight="1">
      <c r="B197"/>
      <c r="C197"/>
      <c r="D197" s="6"/>
      <c r="E197" s="6"/>
      <c r="F197" s="6"/>
      <c r="G197"/>
      <c r="H197"/>
      <c r="I197"/>
      <c r="J197" s="11"/>
      <c r="K197"/>
      <c r="L197"/>
      <c r="M197" s="47"/>
      <c r="O197" s="37"/>
      <c r="T197" s="223"/>
    </row>
    <row r="198" spans="2:20" s="1" customFormat="1" ht="12" customHeight="1">
      <c r="B198"/>
      <c r="C198"/>
      <c r="D198" s="6"/>
      <c r="E198" s="6"/>
      <c r="F198" s="6"/>
      <c r="G198"/>
      <c r="H198"/>
      <c r="I198"/>
      <c r="J198" s="11"/>
      <c r="K198"/>
      <c r="L198"/>
      <c r="M198" s="47"/>
      <c r="O198" s="37"/>
      <c r="T198" s="223"/>
    </row>
    <row r="199" spans="2:20" s="1" customFormat="1" ht="12" customHeight="1">
      <c r="B199"/>
      <c r="C199"/>
      <c r="D199" s="6"/>
      <c r="E199" s="6"/>
      <c r="F199" s="6"/>
      <c r="G199"/>
      <c r="H199"/>
      <c r="I199"/>
      <c r="J199" s="11"/>
      <c r="K199"/>
      <c r="L199"/>
      <c r="M199" s="47"/>
      <c r="O199" s="37"/>
      <c r="T199" s="223"/>
    </row>
    <row r="200" spans="2:20" s="1" customFormat="1" ht="12" customHeight="1">
      <c r="B200"/>
      <c r="C200"/>
      <c r="D200" s="6"/>
      <c r="E200" s="6"/>
      <c r="F200" s="6"/>
      <c r="G200"/>
      <c r="H200"/>
      <c r="I200"/>
      <c r="J200" s="11"/>
      <c r="K200"/>
      <c r="L200"/>
      <c r="M200" s="47"/>
      <c r="O200" s="37"/>
      <c r="T200" s="223"/>
    </row>
    <row r="201" spans="2:20" s="1" customFormat="1" ht="12" customHeight="1">
      <c r="B201"/>
      <c r="C201"/>
      <c r="D201" s="6"/>
      <c r="E201" s="6"/>
      <c r="F201" s="6"/>
      <c r="G201"/>
      <c r="H201"/>
      <c r="I201"/>
      <c r="J201" s="11"/>
      <c r="K201"/>
      <c r="L201"/>
      <c r="M201" s="47"/>
      <c r="O201" s="37"/>
      <c r="T201" s="223"/>
    </row>
    <row r="202" spans="2:20" s="1" customFormat="1" ht="12" customHeight="1">
      <c r="B202"/>
      <c r="C202"/>
      <c r="D202" s="6"/>
      <c r="E202" s="6"/>
      <c r="F202" s="6"/>
      <c r="G202"/>
      <c r="H202"/>
      <c r="I202"/>
      <c r="J202" s="11"/>
      <c r="K202"/>
      <c r="L202"/>
      <c r="M202" s="47"/>
      <c r="O202" s="37"/>
      <c r="T202" s="223"/>
    </row>
    <row r="203" spans="2:20" s="1" customFormat="1" ht="12" customHeight="1">
      <c r="B203"/>
      <c r="C203"/>
      <c r="D203" s="6"/>
      <c r="E203" s="6"/>
      <c r="F203" s="6"/>
      <c r="G203"/>
      <c r="H203"/>
      <c r="I203"/>
      <c r="J203" s="11"/>
      <c r="K203"/>
      <c r="L203"/>
      <c r="M203" s="47"/>
      <c r="O203" s="37"/>
      <c r="T203" s="223"/>
    </row>
    <row r="204" spans="2:20" s="1" customFormat="1" ht="12" customHeight="1">
      <c r="B204"/>
      <c r="C204"/>
      <c r="D204" s="6"/>
      <c r="E204" s="6"/>
      <c r="F204" s="6"/>
      <c r="G204"/>
      <c r="H204"/>
      <c r="I204"/>
      <c r="J204" s="11"/>
      <c r="K204"/>
      <c r="L204"/>
      <c r="M204" s="47"/>
      <c r="O204" s="37"/>
      <c r="T204" s="223"/>
    </row>
    <row r="205" spans="2:20" s="1" customFormat="1" ht="12" customHeight="1">
      <c r="B205"/>
      <c r="C205"/>
      <c r="D205" s="6"/>
      <c r="E205" s="6"/>
      <c r="F205" s="6"/>
      <c r="G205"/>
      <c r="H205"/>
      <c r="I205"/>
      <c r="J205" s="11"/>
      <c r="K205"/>
      <c r="L205"/>
      <c r="M205" s="47"/>
      <c r="O205" s="37"/>
      <c r="T205" s="223"/>
    </row>
    <row r="206" spans="2:20" s="1" customFormat="1" ht="12" customHeight="1">
      <c r="B206"/>
      <c r="C206"/>
      <c r="D206" s="6"/>
      <c r="E206" s="6"/>
      <c r="F206" s="6"/>
      <c r="G206"/>
      <c r="H206"/>
      <c r="I206"/>
      <c r="J206" s="11"/>
      <c r="K206"/>
      <c r="L206"/>
      <c r="M206" s="47"/>
      <c r="O206" s="37"/>
      <c r="T206" s="223"/>
    </row>
    <row r="207" spans="2:20" s="1" customFormat="1" ht="12" customHeight="1">
      <c r="B207"/>
      <c r="C207"/>
      <c r="D207" s="6"/>
      <c r="E207" s="6"/>
      <c r="F207" s="6"/>
      <c r="G207"/>
      <c r="H207"/>
      <c r="I207"/>
      <c r="J207" s="11"/>
      <c r="K207"/>
      <c r="L207"/>
      <c r="M207" s="47"/>
      <c r="O207" s="37"/>
      <c r="T207" s="223"/>
    </row>
    <row r="208" spans="2:20" s="1" customFormat="1" ht="12" customHeight="1">
      <c r="B208"/>
      <c r="C208"/>
      <c r="D208" s="6"/>
      <c r="E208" s="6"/>
      <c r="F208" s="6"/>
      <c r="G208"/>
      <c r="H208"/>
      <c r="I208"/>
      <c r="J208" s="11"/>
      <c r="K208"/>
      <c r="L208"/>
      <c r="M208" s="47"/>
      <c r="O208" s="37"/>
      <c r="T208" s="223"/>
    </row>
    <row r="209" spans="2:20" s="1" customFormat="1" ht="12" customHeight="1">
      <c r="B209"/>
      <c r="C209"/>
      <c r="D209" s="6"/>
      <c r="E209" s="6"/>
      <c r="F209" s="6"/>
      <c r="G209"/>
      <c r="H209"/>
      <c r="I209"/>
      <c r="J209" s="11"/>
      <c r="K209"/>
      <c r="L209"/>
      <c r="M209" s="47"/>
      <c r="O209" s="37"/>
      <c r="T209" s="223"/>
    </row>
    <row r="210" spans="2:20" s="1" customFormat="1" ht="12" customHeight="1">
      <c r="B210"/>
      <c r="C210"/>
      <c r="D210" s="6"/>
      <c r="E210" s="6"/>
      <c r="F210" s="6"/>
      <c r="G210"/>
      <c r="H210"/>
      <c r="I210"/>
      <c r="J210" s="11"/>
      <c r="K210"/>
      <c r="L210"/>
      <c r="M210" s="47"/>
      <c r="O210" s="37"/>
      <c r="T210" s="223"/>
    </row>
    <row r="211" spans="2:20" s="1" customFormat="1" ht="12" customHeight="1">
      <c r="B211"/>
      <c r="C211"/>
      <c r="D211" s="6"/>
      <c r="E211" s="6"/>
      <c r="F211" s="6"/>
      <c r="G211"/>
      <c r="H211"/>
      <c r="I211"/>
      <c r="J211" s="11"/>
      <c r="K211"/>
      <c r="L211"/>
      <c r="M211" s="47"/>
      <c r="O211" s="37"/>
      <c r="T211" s="223"/>
    </row>
    <row r="212" spans="2:20" s="1" customFormat="1" ht="12" customHeight="1">
      <c r="B212"/>
      <c r="C212"/>
      <c r="D212" s="6"/>
      <c r="E212" s="6"/>
      <c r="F212" s="6"/>
      <c r="G212"/>
      <c r="H212"/>
      <c r="I212"/>
      <c r="J212" s="11"/>
      <c r="K212"/>
      <c r="L212"/>
      <c r="M212" s="47"/>
      <c r="O212" s="37"/>
      <c r="T212" s="223"/>
    </row>
    <row r="213" spans="2:20" s="1" customFormat="1" ht="12" customHeight="1">
      <c r="B213"/>
      <c r="C213"/>
      <c r="D213" s="6"/>
      <c r="E213" s="6"/>
      <c r="F213" s="6"/>
      <c r="G213"/>
      <c r="H213"/>
      <c r="I213"/>
      <c r="J213" s="11"/>
      <c r="K213"/>
      <c r="L213"/>
      <c r="M213" s="47"/>
      <c r="O213" s="37"/>
      <c r="T213" s="223"/>
    </row>
    <row r="214" spans="2:20" s="1" customFormat="1" ht="12" customHeight="1">
      <c r="B214"/>
      <c r="C214"/>
      <c r="D214" s="6"/>
      <c r="E214" s="6"/>
      <c r="F214" s="6"/>
      <c r="G214"/>
      <c r="H214"/>
      <c r="I214"/>
      <c r="J214" s="11"/>
      <c r="K214"/>
      <c r="L214"/>
      <c r="M214" s="47"/>
      <c r="O214" s="37"/>
      <c r="T214" s="223"/>
    </row>
    <row r="215" spans="2:20" s="1" customFormat="1" ht="12" customHeight="1">
      <c r="B215"/>
      <c r="C215"/>
      <c r="D215" s="6"/>
      <c r="E215" s="6"/>
      <c r="F215" s="6"/>
      <c r="G215"/>
      <c r="H215"/>
      <c r="I215"/>
      <c r="J215" s="11"/>
      <c r="K215"/>
      <c r="L215"/>
      <c r="M215" s="47"/>
      <c r="O215" s="37"/>
      <c r="T215" s="223"/>
    </row>
    <row r="216" spans="2:20" s="1" customFormat="1" ht="12" customHeight="1">
      <c r="B216"/>
      <c r="C216"/>
      <c r="D216" s="6"/>
      <c r="E216" s="6"/>
      <c r="F216" s="6"/>
      <c r="G216"/>
      <c r="H216"/>
      <c r="I216"/>
      <c r="J216" s="11"/>
      <c r="K216"/>
      <c r="L216"/>
      <c r="M216" s="47"/>
      <c r="O216" s="37"/>
      <c r="T216" s="223"/>
    </row>
    <row r="217" spans="2:20" s="1" customFormat="1" ht="12" customHeight="1">
      <c r="B217"/>
      <c r="C217"/>
      <c r="D217" s="6"/>
      <c r="E217" s="6"/>
      <c r="F217" s="6"/>
      <c r="G217"/>
      <c r="H217"/>
      <c r="I217"/>
      <c r="J217" s="11"/>
      <c r="K217"/>
      <c r="L217"/>
      <c r="M217" s="47"/>
      <c r="O217" s="37"/>
      <c r="T217" s="223"/>
    </row>
    <row r="218" spans="2:20" s="1" customFormat="1" ht="12" customHeight="1">
      <c r="B218"/>
      <c r="C218"/>
      <c r="D218" s="6"/>
      <c r="E218" s="6"/>
      <c r="F218" s="6"/>
      <c r="G218"/>
      <c r="H218"/>
      <c r="I218"/>
      <c r="J218" s="11"/>
      <c r="K218"/>
      <c r="L218"/>
      <c r="M218" s="47"/>
      <c r="O218" s="37"/>
      <c r="T218" s="223"/>
    </row>
    <row r="219" spans="2:20" s="1" customFormat="1" ht="12" customHeight="1">
      <c r="B219"/>
      <c r="C219"/>
      <c r="D219" s="6"/>
      <c r="E219" s="6"/>
      <c r="F219" s="6"/>
      <c r="G219"/>
      <c r="H219"/>
      <c r="I219"/>
      <c r="J219" s="11"/>
      <c r="K219"/>
      <c r="L219"/>
      <c r="M219" s="47"/>
      <c r="O219" s="37"/>
      <c r="T219" s="223"/>
    </row>
    <row r="220" spans="2:20" s="1" customFormat="1" ht="12" customHeight="1">
      <c r="B220"/>
      <c r="C220"/>
      <c r="D220" s="6"/>
      <c r="E220" s="6"/>
      <c r="F220" s="6"/>
      <c r="G220"/>
      <c r="H220"/>
      <c r="I220"/>
      <c r="J220" s="11"/>
      <c r="K220"/>
      <c r="L220"/>
      <c r="M220" s="47"/>
      <c r="O220" s="37"/>
      <c r="T220" s="223"/>
    </row>
    <row r="221" spans="2:20" s="1" customFormat="1" ht="12" customHeight="1">
      <c r="B221"/>
      <c r="C221"/>
      <c r="D221" s="6"/>
      <c r="E221" s="6"/>
      <c r="F221" s="6"/>
      <c r="G221"/>
      <c r="H221"/>
      <c r="I221"/>
      <c r="J221" s="11"/>
      <c r="K221"/>
      <c r="L221"/>
      <c r="M221" s="47"/>
      <c r="O221" s="37"/>
      <c r="T221" s="223"/>
    </row>
    <row r="222" spans="2:20" s="1" customFormat="1" ht="12" customHeight="1">
      <c r="B222"/>
      <c r="C222"/>
      <c r="D222" s="6"/>
      <c r="E222" s="6"/>
      <c r="F222" s="6"/>
      <c r="G222"/>
      <c r="H222"/>
      <c r="I222"/>
      <c r="J222" s="11"/>
      <c r="K222"/>
      <c r="L222"/>
      <c r="M222" s="47"/>
      <c r="O222" s="37"/>
      <c r="T222" s="223"/>
    </row>
    <row r="223" spans="2:20" s="1" customFormat="1" ht="12" customHeight="1">
      <c r="B223"/>
      <c r="C223"/>
      <c r="D223" s="6"/>
      <c r="E223" s="6"/>
      <c r="F223" s="6"/>
      <c r="G223"/>
      <c r="H223"/>
      <c r="I223"/>
      <c r="J223" s="11"/>
      <c r="K223"/>
      <c r="L223"/>
      <c r="M223" s="47"/>
      <c r="O223" s="37"/>
      <c r="T223" s="223"/>
    </row>
    <row r="224" spans="2:20" s="1" customFormat="1" ht="12" customHeight="1">
      <c r="B224"/>
      <c r="C224"/>
      <c r="D224" s="6"/>
      <c r="E224" s="6"/>
      <c r="F224" s="6"/>
      <c r="G224"/>
      <c r="H224"/>
      <c r="I224"/>
      <c r="J224" s="11"/>
      <c r="K224"/>
      <c r="L224"/>
      <c r="M224" s="47"/>
      <c r="O224" s="37"/>
      <c r="T224" s="223"/>
    </row>
    <row r="225" spans="2:20" s="1" customFormat="1" ht="12" customHeight="1">
      <c r="B225"/>
      <c r="C225"/>
      <c r="D225" s="6"/>
      <c r="E225" s="6"/>
      <c r="F225" s="6"/>
      <c r="G225"/>
      <c r="H225"/>
      <c r="I225"/>
      <c r="J225" s="11"/>
      <c r="K225"/>
      <c r="L225"/>
      <c r="M225" s="47"/>
      <c r="O225" s="37"/>
      <c r="T225" s="223"/>
    </row>
    <row r="226" spans="2:20" s="1" customFormat="1" ht="12" customHeight="1">
      <c r="B226"/>
      <c r="C226"/>
      <c r="D226" s="6"/>
      <c r="E226" s="6"/>
      <c r="F226" s="6"/>
      <c r="G226"/>
      <c r="H226"/>
      <c r="I226"/>
      <c r="J226" s="11"/>
      <c r="K226"/>
      <c r="L226"/>
      <c r="M226" s="47"/>
      <c r="O226" s="37"/>
      <c r="T226" s="223"/>
    </row>
    <row r="227" spans="2:20" s="1" customFormat="1" ht="12" customHeight="1">
      <c r="B227"/>
      <c r="C227"/>
      <c r="D227" s="6"/>
      <c r="E227" s="6"/>
      <c r="F227" s="6"/>
      <c r="G227"/>
      <c r="H227"/>
      <c r="I227"/>
      <c r="J227" s="11"/>
      <c r="K227"/>
      <c r="L227"/>
      <c r="M227" s="47"/>
      <c r="O227" s="37"/>
      <c r="T227" s="223"/>
    </row>
    <row r="228" spans="2:20" s="1" customFormat="1" ht="12" customHeight="1">
      <c r="B228"/>
      <c r="C228"/>
      <c r="D228" s="6"/>
      <c r="E228" s="6"/>
      <c r="F228" s="6"/>
      <c r="G228"/>
      <c r="H228"/>
      <c r="I228"/>
      <c r="J228" s="11"/>
      <c r="K228"/>
      <c r="L228"/>
      <c r="M228" s="47"/>
      <c r="O228" s="37"/>
      <c r="T228" s="223"/>
    </row>
    <row r="229" spans="2:20" s="1" customFormat="1" ht="12" customHeight="1">
      <c r="B229"/>
      <c r="C229"/>
      <c r="D229" s="6"/>
      <c r="E229" s="6"/>
      <c r="F229" s="6"/>
      <c r="G229"/>
      <c r="H229"/>
      <c r="I229"/>
      <c r="J229" s="11"/>
      <c r="K229"/>
      <c r="L229"/>
      <c r="M229" s="47"/>
      <c r="O229" s="37"/>
      <c r="T229" s="223"/>
    </row>
    <row r="230" spans="2:20" s="1" customFormat="1" ht="12" customHeight="1">
      <c r="B230"/>
      <c r="C230"/>
      <c r="D230" s="6"/>
      <c r="E230" s="6"/>
      <c r="F230" s="6"/>
      <c r="G230"/>
      <c r="H230"/>
      <c r="I230"/>
      <c r="J230" s="11"/>
      <c r="K230"/>
      <c r="L230"/>
      <c r="M230" s="47"/>
      <c r="O230" s="37"/>
      <c r="T230" s="223"/>
    </row>
    <row r="231" spans="2:20" s="1" customFormat="1" ht="12" customHeight="1">
      <c r="B231"/>
      <c r="C231"/>
      <c r="D231" s="6"/>
      <c r="E231" s="6"/>
      <c r="F231" s="6"/>
      <c r="G231"/>
      <c r="H231"/>
      <c r="I231"/>
      <c r="J231" s="11"/>
      <c r="K231"/>
      <c r="L231"/>
      <c r="M231" s="47"/>
      <c r="O231" s="37"/>
      <c r="T231" s="223"/>
    </row>
    <row r="232" spans="2:20" s="1" customFormat="1" ht="12" customHeight="1">
      <c r="B232"/>
      <c r="C232"/>
      <c r="D232" s="6"/>
      <c r="E232" s="6"/>
      <c r="F232" s="6"/>
      <c r="G232"/>
      <c r="H232"/>
      <c r="I232"/>
      <c r="J232" s="11"/>
      <c r="K232"/>
      <c r="L232"/>
      <c r="M232" s="47"/>
      <c r="O232" s="37"/>
      <c r="T232" s="223"/>
    </row>
    <row r="233" spans="2:20" s="1" customFormat="1" ht="12" customHeight="1">
      <c r="B233"/>
      <c r="C233"/>
      <c r="D233" s="6"/>
      <c r="E233" s="6"/>
      <c r="F233" s="6"/>
      <c r="G233"/>
      <c r="H233"/>
      <c r="I233"/>
      <c r="J233" s="11"/>
      <c r="K233"/>
      <c r="L233"/>
      <c r="M233" s="47"/>
      <c r="O233" s="37"/>
      <c r="T233" s="223"/>
    </row>
    <row r="234" spans="2:20" s="1" customFormat="1" ht="12" customHeight="1">
      <c r="B234"/>
      <c r="C234"/>
      <c r="D234" s="6"/>
      <c r="E234" s="6"/>
      <c r="F234" s="6"/>
      <c r="G234"/>
      <c r="H234"/>
      <c r="I234"/>
      <c r="J234" s="11"/>
      <c r="K234"/>
      <c r="L234"/>
      <c r="M234" s="47"/>
      <c r="O234" s="37"/>
      <c r="T234" s="223"/>
    </row>
    <row r="235" spans="2:20" s="1" customFormat="1" ht="12" customHeight="1">
      <c r="B235"/>
      <c r="C235"/>
      <c r="D235" s="6"/>
      <c r="E235" s="6"/>
      <c r="F235" s="6"/>
      <c r="G235"/>
      <c r="H235"/>
      <c r="I235"/>
      <c r="J235" s="11"/>
      <c r="K235"/>
      <c r="L235"/>
      <c r="M235" s="47"/>
      <c r="O235" s="37"/>
      <c r="T235" s="223"/>
    </row>
    <row r="236" spans="2:20" s="1" customFormat="1" ht="12" customHeight="1">
      <c r="B236"/>
      <c r="C236"/>
      <c r="D236" s="6"/>
      <c r="E236" s="6"/>
      <c r="F236" s="6"/>
      <c r="G236"/>
      <c r="H236"/>
      <c r="I236"/>
      <c r="J236" s="11"/>
      <c r="K236"/>
      <c r="L236"/>
      <c r="M236" s="47"/>
      <c r="O236" s="37"/>
      <c r="T236" s="223"/>
    </row>
    <row r="237" spans="2:20" s="1" customFormat="1" ht="12" customHeight="1">
      <c r="B237"/>
      <c r="C237"/>
      <c r="D237" s="6"/>
      <c r="E237" s="6"/>
      <c r="F237" s="6"/>
      <c r="G237"/>
      <c r="H237"/>
      <c r="I237"/>
      <c r="J237" s="11"/>
      <c r="K237"/>
      <c r="L237"/>
      <c r="M237" s="47"/>
      <c r="O237" s="37"/>
      <c r="T237" s="223"/>
    </row>
    <row r="238" spans="2:20" s="1" customFormat="1" ht="12" customHeight="1">
      <c r="B238"/>
      <c r="C238"/>
      <c r="D238" s="6"/>
      <c r="E238" s="6"/>
      <c r="F238" s="6"/>
      <c r="G238"/>
      <c r="H238"/>
      <c r="I238"/>
      <c r="J238" s="11"/>
      <c r="K238"/>
      <c r="L238"/>
      <c r="M238" s="47"/>
      <c r="O238" s="37"/>
      <c r="T238" s="223"/>
    </row>
    <row r="239" spans="2:20" s="1" customFormat="1" ht="12" customHeight="1">
      <c r="B239"/>
      <c r="C239"/>
      <c r="D239" s="6"/>
      <c r="E239" s="6"/>
      <c r="F239" s="6"/>
      <c r="G239"/>
      <c r="H239"/>
      <c r="I239"/>
      <c r="J239" s="11"/>
      <c r="K239"/>
      <c r="L239"/>
      <c r="M239" s="47"/>
      <c r="O239" s="37"/>
      <c r="T239" s="223"/>
    </row>
    <row r="240" spans="2:20" s="1" customFormat="1" ht="12" customHeight="1">
      <c r="B240"/>
      <c r="C240"/>
      <c r="D240" s="6"/>
      <c r="E240" s="6"/>
      <c r="F240" s="6"/>
      <c r="G240"/>
      <c r="H240"/>
      <c r="I240"/>
      <c r="J240" s="11"/>
      <c r="K240"/>
      <c r="L240"/>
      <c r="M240" s="47"/>
      <c r="O240" s="37"/>
      <c r="T240" s="223"/>
    </row>
    <row r="241" spans="2:20" s="1" customFormat="1" ht="12" customHeight="1">
      <c r="B241"/>
      <c r="C241"/>
      <c r="D241" s="6"/>
      <c r="E241" s="6"/>
      <c r="F241" s="6"/>
      <c r="G241"/>
      <c r="H241"/>
      <c r="I241"/>
      <c r="J241" s="11"/>
      <c r="K241"/>
      <c r="L241"/>
      <c r="M241" s="47"/>
      <c r="O241" s="37"/>
      <c r="T241" s="223"/>
    </row>
    <row r="242" spans="2:20" s="1" customFormat="1" ht="12" customHeight="1">
      <c r="B242"/>
      <c r="C242"/>
      <c r="D242" s="6"/>
      <c r="E242" s="6"/>
      <c r="F242" s="6"/>
      <c r="G242"/>
      <c r="H242"/>
      <c r="I242"/>
      <c r="J242" s="11"/>
      <c r="K242"/>
      <c r="L242"/>
      <c r="M242" s="47"/>
      <c r="O242" s="37"/>
      <c r="T242" s="223"/>
    </row>
    <row r="243" spans="2:20" s="1" customFormat="1" ht="12" customHeight="1">
      <c r="B243"/>
      <c r="C243"/>
      <c r="D243" s="6"/>
      <c r="E243" s="6"/>
      <c r="F243" s="6"/>
      <c r="G243"/>
      <c r="H243"/>
      <c r="I243"/>
      <c r="J243" s="11"/>
      <c r="K243"/>
      <c r="L243"/>
      <c r="M243" s="47"/>
      <c r="O243" s="37"/>
      <c r="T243" s="223"/>
    </row>
    <row r="244" spans="2:20" s="1" customFormat="1" ht="12" customHeight="1">
      <c r="B244"/>
      <c r="C244"/>
      <c r="D244" s="6"/>
      <c r="E244" s="6"/>
      <c r="F244" s="6"/>
      <c r="G244"/>
      <c r="H244"/>
      <c r="I244"/>
      <c r="J244" s="11"/>
      <c r="K244"/>
      <c r="L244"/>
      <c r="M244" s="47"/>
      <c r="O244" s="37"/>
      <c r="T244" s="223"/>
    </row>
    <row r="245" spans="2:20" s="1" customFormat="1" ht="12" customHeight="1">
      <c r="B245"/>
      <c r="C245"/>
      <c r="D245" s="6"/>
      <c r="E245" s="6"/>
      <c r="F245" s="6"/>
      <c r="G245"/>
      <c r="H245"/>
      <c r="I245"/>
      <c r="J245" s="11"/>
      <c r="K245"/>
      <c r="L245"/>
      <c r="M245" s="47"/>
      <c r="O245" s="37"/>
      <c r="T245" s="223"/>
    </row>
    <row r="246" spans="2:20" s="1" customFormat="1" ht="12" customHeight="1">
      <c r="B246"/>
      <c r="C246"/>
      <c r="D246" s="6"/>
      <c r="E246" s="6"/>
      <c r="F246" s="6"/>
      <c r="G246"/>
      <c r="H246"/>
      <c r="I246"/>
      <c r="J246" s="11"/>
      <c r="K246"/>
      <c r="L246"/>
      <c r="M246" s="47"/>
      <c r="O246" s="37"/>
      <c r="T246" s="223"/>
    </row>
    <row r="247" spans="2:20" s="1" customFormat="1" ht="12" customHeight="1">
      <c r="B247"/>
      <c r="C247"/>
      <c r="D247" s="6"/>
      <c r="E247" s="6"/>
      <c r="F247" s="6"/>
      <c r="G247"/>
      <c r="H247"/>
      <c r="I247"/>
      <c r="J247" s="11"/>
      <c r="K247"/>
      <c r="L247"/>
      <c r="M247" s="47"/>
      <c r="O247" s="37"/>
      <c r="T247" s="223"/>
    </row>
    <row r="248" spans="2:20" s="1" customFormat="1" ht="12" customHeight="1">
      <c r="B248"/>
      <c r="C248"/>
      <c r="D248" s="6"/>
      <c r="E248" s="6"/>
      <c r="F248" s="6"/>
      <c r="G248"/>
      <c r="H248"/>
      <c r="I248"/>
      <c r="J248" s="11"/>
      <c r="K248"/>
      <c r="L248"/>
      <c r="M248" s="47"/>
      <c r="O248" s="37"/>
      <c r="T248" s="223"/>
    </row>
    <row r="249" spans="2:20" s="1" customFormat="1" ht="12" customHeight="1">
      <c r="B249"/>
      <c r="C249"/>
      <c r="D249" s="6"/>
      <c r="E249" s="6"/>
      <c r="F249" s="6"/>
      <c r="G249"/>
      <c r="H249"/>
      <c r="I249"/>
      <c r="J249" s="11"/>
      <c r="K249"/>
      <c r="L249"/>
      <c r="M249" s="47"/>
      <c r="O249" s="37"/>
      <c r="T249" s="223"/>
    </row>
    <row r="250" spans="2:20" s="1" customFormat="1" ht="12" customHeight="1">
      <c r="B250"/>
      <c r="C250"/>
      <c r="D250" s="6"/>
      <c r="E250" s="6"/>
      <c r="F250" s="6"/>
      <c r="G250"/>
      <c r="H250"/>
      <c r="I250"/>
      <c r="J250" s="11"/>
      <c r="K250"/>
      <c r="L250"/>
      <c r="M250" s="47"/>
      <c r="O250" s="37"/>
      <c r="T250" s="223"/>
    </row>
    <row r="251" spans="2:20" s="1" customFormat="1" ht="12" customHeight="1">
      <c r="B251"/>
      <c r="C251"/>
      <c r="D251" s="6"/>
      <c r="E251" s="6"/>
      <c r="F251" s="6"/>
      <c r="G251"/>
      <c r="H251"/>
      <c r="I251"/>
      <c r="J251" s="11"/>
      <c r="K251"/>
      <c r="L251"/>
      <c r="M251" s="47"/>
      <c r="O251" s="37"/>
      <c r="T251" s="223"/>
    </row>
    <row r="252" spans="2:20" s="1" customFormat="1" ht="12" customHeight="1">
      <c r="B252"/>
      <c r="C252"/>
      <c r="D252" s="6"/>
      <c r="E252" s="6"/>
      <c r="F252" s="6"/>
      <c r="G252"/>
      <c r="H252"/>
      <c r="I252"/>
      <c r="J252" s="11"/>
      <c r="K252"/>
      <c r="L252"/>
      <c r="M252" s="47"/>
      <c r="O252" s="37"/>
      <c r="T252" s="223"/>
    </row>
    <row r="253" spans="2:20" s="1" customFormat="1" ht="12" customHeight="1">
      <c r="B253"/>
      <c r="C253"/>
      <c r="D253" s="6"/>
      <c r="E253" s="6"/>
      <c r="F253" s="6"/>
      <c r="G253"/>
      <c r="H253"/>
      <c r="I253"/>
      <c r="J253" s="11"/>
      <c r="K253"/>
      <c r="L253"/>
      <c r="M253" s="47"/>
      <c r="O253" s="37"/>
      <c r="T253" s="223"/>
    </row>
    <row r="254" spans="2:20" s="1" customFormat="1" ht="12" customHeight="1">
      <c r="B254"/>
      <c r="C254"/>
      <c r="D254" s="6"/>
      <c r="E254" s="6"/>
      <c r="F254" s="6"/>
      <c r="G254"/>
      <c r="H254"/>
      <c r="I254"/>
      <c r="J254" s="11"/>
      <c r="K254"/>
      <c r="L254"/>
      <c r="M254" s="47"/>
      <c r="O254" s="37"/>
      <c r="T254" s="223"/>
    </row>
    <row r="255" spans="2:20" s="1" customFormat="1" ht="12" customHeight="1">
      <c r="B255"/>
      <c r="C255"/>
      <c r="D255" s="6"/>
      <c r="E255" s="6"/>
      <c r="F255" s="6"/>
      <c r="G255"/>
      <c r="H255"/>
      <c r="I255"/>
      <c r="J255" s="11"/>
      <c r="K255"/>
      <c r="L255"/>
      <c r="M255" s="47"/>
      <c r="O255" s="37"/>
      <c r="T255" s="223"/>
    </row>
    <row r="256" spans="2:20" s="1" customFormat="1" ht="12" customHeight="1">
      <c r="B256"/>
      <c r="C256"/>
      <c r="D256" s="6"/>
      <c r="E256" s="6"/>
      <c r="F256" s="6"/>
      <c r="G256"/>
      <c r="H256"/>
      <c r="I256"/>
      <c r="J256" s="11"/>
      <c r="K256"/>
      <c r="L256"/>
      <c r="M256" s="47"/>
      <c r="O256" s="37"/>
      <c r="T256" s="223"/>
    </row>
    <row r="257" spans="2:20" s="1" customFormat="1" ht="12" customHeight="1">
      <c r="B257"/>
      <c r="C257"/>
      <c r="D257" s="6"/>
      <c r="E257" s="6"/>
      <c r="F257" s="6"/>
      <c r="G257"/>
      <c r="H257"/>
      <c r="I257"/>
      <c r="J257" s="11"/>
      <c r="K257"/>
      <c r="L257"/>
      <c r="M257" s="47"/>
      <c r="O257" s="37"/>
      <c r="T257" s="223"/>
    </row>
    <row r="258" spans="2:20" s="1" customFormat="1" ht="12" customHeight="1">
      <c r="B258"/>
      <c r="C258"/>
      <c r="D258" s="6"/>
      <c r="E258" s="6"/>
      <c r="F258" s="6"/>
      <c r="G258"/>
      <c r="H258"/>
      <c r="I258"/>
      <c r="J258" s="11"/>
      <c r="K258"/>
      <c r="L258"/>
      <c r="M258" s="47"/>
      <c r="O258" s="37"/>
      <c r="T258" s="223"/>
    </row>
    <row r="259" spans="2:20" s="1" customFormat="1" ht="12" customHeight="1">
      <c r="B259"/>
      <c r="C259"/>
      <c r="D259" s="6"/>
      <c r="E259" s="6"/>
      <c r="F259" s="6"/>
      <c r="G259"/>
      <c r="H259"/>
      <c r="I259"/>
      <c r="J259" s="11"/>
      <c r="K259"/>
      <c r="L259"/>
      <c r="M259" s="47"/>
      <c r="O259" s="37"/>
      <c r="T259" s="223"/>
    </row>
    <row r="260" spans="2:20" s="1" customFormat="1" ht="12" customHeight="1">
      <c r="B260"/>
      <c r="C260"/>
      <c r="D260" s="6"/>
      <c r="E260" s="6"/>
      <c r="F260" s="6"/>
      <c r="G260"/>
      <c r="H260"/>
      <c r="I260"/>
      <c r="J260" s="11"/>
      <c r="K260"/>
      <c r="L260"/>
      <c r="M260" s="47"/>
      <c r="O260" s="37"/>
      <c r="T260" s="223"/>
    </row>
    <row r="261" spans="2:20" s="1" customFormat="1" ht="12" customHeight="1">
      <c r="B261"/>
      <c r="C261"/>
      <c r="D261" s="6"/>
      <c r="E261" s="6"/>
      <c r="F261" s="6"/>
      <c r="G261"/>
      <c r="H261"/>
      <c r="I261"/>
      <c r="J261" s="11"/>
      <c r="K261"/>
      <c r="L261"/>
      <c r="M261" s="47"/>
      <c r="O261" s="37"/>
      <c r="T261" s="223"/>
    </row>
    <row r="262" spans="2:20" s="1" customFormat="1" ht="12" customHeight="1">
      <c r="B262"/>
      <c r="C262"/>
      <c r="D262" s="6"/>
      <c r="E262" s="6"/>
      <c r="F262" s="6"/>
      <c r="G262"/>
      <c r="H262"/>
      <c r="I262"/>
      <c r="J262" s="11"/>
      <c r="K262"/>
      <c r="L262"/>
      <c r="M262" s="47"/>
      <c r="O262" s="37"/>
      <c r="T262" s="223"/>
    </row>
    <row r="263" spans="2:20" s="1" customFormat="1" ht="12" customHeight="1">
      <c r="B263"/>
      <c r="C263"/>
      <c r="D263" s="6"/>
      <c r="E263" s="6"/>
      <c r="F263" s="6"/>
      <c r="G263"/>
      <c r="H263"/>
      <c r="I263"/>
      <c r="J263" s="11"/>
      <c r="K263"/>
      <c r="L263"/>
      <c r="M263" s="47"/>
      <c r="O263" s="37"/>
      <c r="T263" s="223"/>
    </row>
    <row r="264" spans="2:20" s="1" customFormat="1" ht="12" customHeight="1">
      <c r="B264"/>
      <c r="C264"/>
      <c r="D264" s="6"/>
      <c r="E264" s="6"/>
      <c r="F264" s="6"/>
      <c r="G264"/>
      <c r="H264"/>
      <c r="I264"/>
      <c r="J264" s="11"/>
      <c r="K264"/>
      <c r="L264"/>
      <c r="M264" s="47"/>
      <c r="O264" s="37"/>
      <c r="T264" s="223"/>
    </row>
    <row r="265" spans="2:20" s="1" customFormat="1" ht="12" customHeight="1">
      <c r="B265"/>
      <c r="C265"/>
      <c r="D265" s="6"/>
      <c r="E265" s="6"/>
      <c r="F265" s="6"/>
      <c r="G265"/>
      <c r="H265"/>
      <c r="I265"/>
      <c r="J265" s="11"/>
      <c r="K265"/>
      <c r="L265"/>
      <c r="M265" s="47"/>
      <c r="O265" s="37"/>
      <c r="T265" s="223"/>
    </row>
    <row r="266" spans="2:20" s="1" customFormat="1" ht="12" customHeight="1">
      <c r="B266"/>
      <c r="C266"/>
      <c r="D266" s="6"/>
      <c r="E266" s="6"/>
      <c r="F266" s="6"/>
      <c r="G266"/>
      <c r="H266"/>
      <c r="I266"/>
      <c r="J266" s="11"/>
      <c r="K266"/>
      <c r="L266"/>
      <c r="M266" s="47"/>
      <c r="O266" s="37"/>
      <c r="T266" s="223"/>
    </row>
    <row r="267" spans="2:20" s="1" customFormat="1" ht="12" customHeight="1">
      <c r="B267"/>
      <c r="C267"/>
      <c r="D267" s="6"/>
      <c r="E267" s="6"/>
      <c r="F267" s="6"/>
      <c r="G267"/>
      <c r="H267"/>
      <c r="I267"/>
      <c r="J267" s="11"/>
      <c r="K267"/>
      <c r="L267"/>
      <c r="M267" s="47"/>
      <c r="O267" s="37"/>
      <c r="T267" s="223"/>
    </row>
    <row r="268" spans="2:20" s="1" customFormat="1" ht="12" customHeight="1">
      <c r="B268"/>
      <c r="C268"/>
      <c r="D268" s="6"/>
      <c r="E268" s="6"/>
      <c r="F268" s="6"/>
      <c r="G268"/>
      <c r="H268"/>
      <c r="I268"/>
      <c r="J268" s="11"/>
      <c r="K268"/>
      <c r="L268"/>
      <c r="M268" s="47"/>
      <c r="O268" s="37"/>
      <c r="T268" s="223"/>
    </row>
    <row r="269" spans="2:20" s="1" customFormat="1" ht="12" customHeight="1">
      <c r="B269"/>
      <c r="C269"/>
      <c r="D269" s="6"/>
      <c r="E269" s="6"/>
      <c r="F269" s="6"/>
      <c r="G269"/>
      <c r="H269"/>
      <c r="I269"/>
      <c r="J269" s="11"/>
      <c r="K269"/>
      <c r="L269"/>
      <c r="M269" s="47"/>
      <c r="O269" s="37"/>
      <c r="T269" s="223"/>
    </row>
    <row r="270" spans="2:20" s="1" customFormat="1" ht="12" customHeight="1">
      <c r="B270"/>
      <c r="C270"/>
      <c r="D270" s="6"/>
      <c r="E270" s="6"/>
      <c r="F270" s="6"/>
      <c r="G270"/>
      <c r="H270"/>
      <c r="I270"/>
      <c r="J270" s="11"/>
      <c r="K270"/>
      <c r="L270"/>
      <c r="M270" s="47"/>
      <c r="O270" s="37"/>
      <c r="T270" s="223"/>
    </row>
    <row r="271" spans="2:20" s="1" customFormat="1" ht="12" customHeight="1">
      <c r="B271"/>
      <c r="C271"/>
      <c r="D271" s="6"/>
      <c r="E271" s="6"/>
      <c r="F271" s="6"/>
      <c r="G271"/>
      <c r="H271"/>
      <c r="I271"/>
      <c r="J271" s="11"/>
      <c r="K271"/>
      <c r="L271"/>
      <c r="M271" s="47"/>
      <c r="O271" s="37"/>
      <c r="T271" s="223"/>
    </row>
    <row r="272" spans="2:20" s="1" customFormat="1" ht="12" customHeight="1">
      <c r="B272"/>
      <c r="C272"/>
      <c r="D272" s="6"/>
      <c r="E272" s="6"/>
      <c r="F272" s="6"/>
      <c r="G272"/>
      <c r="H272"/>
      <c r="I272"/>
      <c r="J272" s="11"/>
      <c r="K272"/>
      <c r="L272"/>
      <c r="M272" s="47"/>
      <c r="O272" s="37"/>
      <c r="T272" s="223"/>
    </row>
    <row r="273" spans="2:20" s="1" customFormat="1" ht="12" customHeight="1">
      <c r="B273"/>
      <c r="C273"/>
      <c r="D273" s="6"/>
      <c r="E273" s="6"/>
      <c r="F273" s="6"/>
      <c r="G273"/>
      <c r="H273"/>
      <c r="I273"/>
      <c r="J273" s="11"/>
      <c r="K273"/>
      <c r="L273"/>
      <c r="M273" s="47"/>
      <c r="O273" s="37"/>
      <c r="T273" s="223"/>
    </row>
    <row r="274" spans="2:20" s="1" customFormat="1" ht="12" customHeight="1">
      <c r="B274"/>
      <c r="C274"/>
      <c r="D274" s="6"/>
      <c r="E274" s="6"/>
      <c r="F274" s="6"/>
      <c r="G274"/>
      <c r="H274"/>
      <c r="I274"/>
      <c r="J274" s="11"/>
      <c r="K274"/>
      <c r="L274"/>
      <c r="M274" s="47"/>
      <c r="O274" s="37"/>
      <c r="T274" s="223"/>
    </row>
    <row r="275" spans="2:20" s="1" customFormat="1" ht="12" customHeight="1">
      <c r="B275"/>
      <c r="C275"/>
      <c r="D275" s="6"/>
      <c r="E275" s="6"/>
      <c r="F275" s="6"/>
      <c r="G275"/>
      <c r="H275"/>
      <c r="I275"/>
      <c r="J275" s="11"/>
      <c r="K275"/>
      <c r="L275"/>
      <c r="M275" s="47"/>
      <c r="O275" s="37"/>
      <c r="T275" s="223"/>
    </row>
    <row r="276" spans="2:20" s="1" customFormat="1" ht="12" customHeight="1">
      <c r="B276"/>
      <c r="C276"/>
      <c r="D276" s="6"/>
      <c r="E276" s="6"/>
      <c r="F276" s="6"/>
      <c r="G276"/>
      <c r="H276"/>
      <c r="I276"/>
      <c r="J276" s="11"/>
      <c r="K276"/>
      <c r="L276"/>
      <c r="M276" s="47"/>
      <c r="O276" s="37"/>
      <c r="T276" s="223"/>
    </row>
    <row r="277" spans="2:20" s="1" customFormat="1" ht="12" customHeight="1">
      <c r="B277"/>
      <c r="C277"/>
      <c r="D277" s="6"/>
      <c r="E277" s="6"/>
      <c r="F277" s="6"/>
      <c r="G277"/>
      <c r="H277"/>
      <c r="I277"/>
      <c r="J277" s="11"/>
      <c r="K277"/>
      <c r="L277"/>
      <c r="M277" s="47"/>
      <c r="O277" s="37"/>
      <c r="T277" s="223"/>
    </row>
    <row r="278" spans="2:20" s="1" customFormat="1" ht="12" customHeight="1">
      <c r="B278"/>
      <c r="C278"/>
      <c r="D278" s="6"/>
      <c r="E278" s="6"/>
      <c r="F278" s="6"/>
      <c r="G278"/>
      <c r="H278"/>
      <c r="I278"/>
      <c r="J278" s="11"/>
      <c r="K278"/>
      <c r="L278"/>
      <c r="M278" s="47"/>
      <c r="O278" s="37"/>
      <c r="T278" s="223"/>
    </row>
    <row r="279" spans="2:20" s="1" customFormat="1" ht="12" customHeight="1">
      <c r="B279"/>
      <c r="C279"/>
      <c r="D279" s="6"/>
      <c r="E279" s="6"/>
      <c r="F279" s="6"/>
      <c r="G279"/>
      <c r="H279"/>
      <c r="I279"/>
      <c r="J279" s="11"/>
      <c r="K279"/>
      <c r="L279"/>
      <c r="M279" s="47"/>
      <c r="O279" s="37"/>
      <c r="T279" s="223"/>
    </row>
    <row r="280" spans="2:20" s="1" customFormat="1" ht="12" customHeight="1">
      <c r="B280"/>
      <c r="C280"/>
      <c r="D280" s="6"/>
      <c r="E280" s="6"/>
      <c r="F280" s="6"/>
      <c r="G280"/>
      <c r="H280"/>
      <c r="I280"/>
      <c r="J280" s="11"/>
      <c r="K280"/>
      <c r="L280"/>
      <c r="M280" s="47"/>
      <c r="O280" s="37"/>
      <c r="T280" s="223"/>
    </row>
    <row r="281" spans="2:20" s="1" customFormat="1" ht="12" customHeight="1">
      <c r="B281"/>
      <c r="C281"/>
      <c r="D281" s="6"/>
      <c r="E281" s="6"/>
      <c r="F281" s="6"/>
      <c r="G281"/>
      <c r="H281"/>
      <c r="I281"/>
      <c r="J281" s="11"/>
      <c r="K281"/>
      <c r="L281"/>
      <c r="M281" s="47"/>
      <c r="O281" s="37"/>
      <c r="T281" s="223"/>
    </row>
    <row r="282" spans="2:20" s="1" customFormat="1" ht="12" customHeight="1">
      <c r="B282"/>
      <c r="C282"/>
      <c r="D282" s="6"/>
      <c r="E282" s="6"/>
      <c r="F282" s="6"/>
      <c r="G282"/>
      <c r="H282"/>
      <c r="I282"/>
      <c r="J282" s="11"/>
      <c r="K282"/>
      <c r="L282"/>
      <c r="M282" s="47"/>
      <c r="O282" s="37"/>
      <c r="T282" s="223"/>
    </row>
    <row r="283" spans="2:20" s="1" customFormat="1" ht="12" customHeight="1">
      <c r="B283"/>
      <c r="C283"/>
      <c r="D283" s="6"/>
      <c r="E283" s="6"/>
      <c r="F283" s="6"/>
      <c r="G283"/>
      <c r="H283"/>
      <c r="I283"/>
      <c r="J283" s="11"/>
      <c r="K283"/>
      <c r="L283"/>
      <c r="M283" s="47"/>
      <c r="O283" s="37"/>
      <c r="T283" s="223"/>
    </row>
    <row r="284" spans="2:20" s="1" customFormat="1" ht="12" customHeight="1">
      <c r="B284"/>
      <c r="C284"/>
      <c r="D284" s="6"/>
      <c r="E284" s="6"/>
      <c r="F284" s="6"/>
      <c r="G284"/>
      <c r="H284"/>
      <c r="I284"/>
      <c r="J284" s="11"/>
      <c r="K284"/>
      <c r="L284"/>
      <c r="M284" s="47"/>
      <c r="O284" s="37"/>
      <c r="T284" s="223"/>
    </row>
    <row r="285" spans="2:20" s="1" customFormat="1" ht="12" customHeight="1">
      <c r="B285"/>
      <c r="C285"/>
      <c r="D285" s="6"/>
      <c r="E285" s="6"/>
      <c r="F285" s="6"/>
      <c r="G285"/>
      <c r="H285"/>
      <c r="I285"/>
      <c r="J285" s="11"/>
      <c r="K285"/>
      <c r="L285"/>
      <c r="M285" s="47"/>
      <c r="O285" s="37"/>
      <c r="T285" s="223"/>
    </row>
    <row r="286" spans="2:20" s="1" customFormat="1" ht="12" customHeight="1">
      <c r="B286"/>
      <c r="C286"/>
      <c r="D286" s="6"/>
      <c r="E286" s="6"/>
      <c r="F286" s="6"/>
      <c r="G286"/>
      <c r="H286"/>
      <c r="I286"/>
      <c r="J286" s="11"/>
      <c r="K286"/>
      <c r="L286"/>
      <c r="M286" s="47"/>
      <c r="O286" s="37"/>
      <c r="T286" s="223"/>
    </row>
    <row r="287" spans="2:20" s="1" customFormat="1" ht="12" customHeight="1">
      <c r="B287"/>
      <c r="C287"/>
      <c r="D287" s="6"/>
      <c r="E287" s="6"/>
      <c r="F287" s="6"/>
      <c r="G287"/>
      <c r="H287"/>
      <c r="I287"/>
      <c r="J287" s="11"/>
      <c r="K287"/>
      <c r="L287"/>
      <c r="M287" s="47"/>
      <c r="O287" s="37"/>
      <c r="T287" s="223"/>
    </row>
    <row r="288" spans="2:20" s="1" customFormat="1" ht="12" customHeight="1">
      <c r="B288"/>
      <c r="C288"/>
      <c r="D288" s="6"/>
      <c r="E288" s="6"/>
      <c r="F288" s="6"/>
      <c r="G288"/>
      <c r="H288"/>
      <c r="I288"/>
      <c r="J288" s="11"/>
      <c r="K288"/>
      <c r="L288"/>
      <c r="M288" s="47"/>
      <c r="O288" s="37"/>
      <c r="T288" s="223"/>
    </row>
    <row r="289" spans="2:20" s="1" customFormat="1" ht="12" customHeight="1">
      <c r="B289"/>
      <c r="C289"/>
      <c r="D289" s="6"/>
      <c r="E289" s="6"/>
      <c r="F289" s="6"/>
      <c r="G289"/>
      <c r="H289"/>
      <c r="I289"/>
      <c r="J289" s="11"/>
      <c r="K289"/>
      <c r="L289"/>
      <c r="M289" s="47"/>
      <c r="O289" s="37"/>
      <c r="T289" s="223"/>
    </row>
    <row r="290" spans="2:20" s="1" customFormat="1" ht="12" customHeight="1">
      <c r="B290"/>
      <c r="C290"/>
      <c r="D290" s="6"/>
      <c r="E290" s="6"/>
      <c r="F290" s="6"/>
      <c r="G290"/>
      <c r="H290"/>
      <c r="I290"/>
      <c r="J290" s="11"/>
      <c r="K290"/>
      <c r="L290"/>
      <c r="M290" s="47"/>
      <c r="O290" s="37"/>
      <c r="T290" s="223"/>
    </row>
    <row r="291" spans="2:20" s="1" customFormat="1" ht="12" customHeight="1">
      <c r="B291"/>
      <c r="C291"/>
      <c r="D291" s="6"/>
      <c r="E291" s="6"/>
      <c r="F291" s="6"/>
      <c r="G291"/>
      <c r="H291"/>
      <c r="I291"/>
      <c r="J291" s="11"/>
      <c r="K291"/>
      <c r="L291"/>
      <c r="M291" s="47"/>
      <c r="O291" s="37"/>
      <c r="T291" s="223"/>
    </row>
    <row r="292" spans="2:20" s="1" customFormat="1" ht="12" customHeight="1">
      <c r="B292"/>
      <c r="C292"/>
      <c r="D292" s="6"/>
      <c r="E292" s="6"/>
      <c r="F292" s="6"/>
      <c r="G292"/>
      <c r="H292"/>
      <c r="I292"/>
      <c r="J292" s="11"/>
      <c r="K292"/>
      <c r="L292"/>
      <c r="M292" s="47"/>
      <c r="O292" s="37"/>
      <c r="T292" s="223"/>
    </row>
    <row r="293" spans="2:20" s="1" customFormat="1" ht="12" customHeight="1">
      <c r="B293"/>
      <c r="C293"/>
      <c r="D293" s="6"/>
      <c r="E293" s="6"/>
      <c r="F293" s="6"/>
      <c r="G293"/>
      <c r="H293"/>
      <c r="I293"/>
      <c r="J293" s="11"/>
      <c r="K293"/>
      <c r="L293"/>
      <c r="M293" s="47"/>
      <c r="O293" s="37"/>
      <c r="T293" s="223"/>
    </row>
    <row r="294" spans="2:20" s="1" customFormat="1" ht="12" customHeight="1">
      <c r="B294"/>
      <c r="C294"/>
      <c r="D294" s="6"/>
      <c r="E294" s="6"/>
      <c r="F294" s="6"/>
      <c r="G294"/>
      <c r="H294"/>
      <c r="I294"/>
      <c r="J294" s="11"/>
      <c r="K294"/>
      <c r="L294"/>
      <c r="M294" s="47"/>
      <c r="O294" s="37"/>
      <c r="T294" s="223"/>
    </row>
    <row r="295" spans="2:20" s="1" customFormat="1" ht="12" customHeight="1">
      <c r="B295"/>
      <c r="C295"/>
      <c r="D295" s="6"/>
      <c r="E295" s="6"/>
      <c r="F295" s="6"/>
      <c r="G295"/>
      <c r="H295"/>
      <c r="I295"/>
      <c r="J295" s="11"/>
      <c r="K295"/>
      <c r="L295"/>
      <c r="M295" s="47"/>
      <c r="O295" s="37"/>
      <c r="T295" s="223"/>
    </row>
    <row r="296" spans="2:20" s="1" customFormat="1" ht="12" customHeight="1">
      <c r="B296"/>
      <c r="C296"/>
      <c r="D296" s="6"/>
      <c r="E296" s="6"/>
      <c r="F296" s="6"/>
      <c r="G296"/>
      <c r="H296"/>
      <c r="I296"/>
      <c r="J296" s="11"/>
      <c r="K296"/>
      <c r="L296"/>
      <c r="M296" s="47"/>
      <c r="O296" s="37"/>
      <c r="T296" s="223"/>
    </row>
    <row r="297" spans="2:20" s="1" customFormat="1" ht="12" customHeight="1">
      <c r="B297"/>
      <c r="C297"/>
      <c r="D297" s="6"/>
      <c r="E297" s="6"/>
      <c r="F297" s="6"/>
      <c r="G297"/>
      <c r="H297"/>
      <c r="I297"/>
      <c r="J297" s="11"/>
      <c r="K297"/>
      <c r="L297"/>
      <c r="M297" s="47"/>
      <c r="O297" s="37"/>
      <c r="T297" s="223"/>
    </row>
    <row r="298" spans="2:20" s="1" customFormat="1" ht="12" customHeight="1">
      <c r="B298"/>
      <c r="C298"/>
      <c r="D298" s="6"/>
      <c r="E298" s="6"/>
      <c r="F298" s="6"/>
      <c r="G298"/>
      <c r="H298"/>
      <c r="I298"/>
      <c r="J298" s="11"/>
      <c r="K298"/>
      <c r="L298"/>
      <c r="M298" s="47"/>
      <c r="O298" s="37"/>
      <c r="T298" s="223"/>
    </row>
    <row r="299" spans="2:20" s="1" customFormat="1" ht="12" customHeight="1">
      <c r="B299"/>
      <c r="C299"/>
      <c r="D299" s="6"/>
      <c r="E299" s="6"/>
      <c r="F299" s="6"/>
      <c r="G299"/>
      <c r="H299"/>
      <c r="I299"/>
      <c r="J299" s="11"/>
      <c r="K299"/>
      <c r="L299"/>
      <c r="M299" s="47"/>
      <c r="O299" s="37"/>
      <c r="T299" s="223"/>
    </row>
    <row r="300" spans="2:20" s="1" customFormat="1" ht="12" customHeight="1">
      <c r="B300"/>
      <c r="C300"/>
      <c r="D300" s="6"/>
      <c r="E300" s="6"/>
      <c r="F300" s="6"/>
      <c r="G300"/>
      <c r="H300"/>
      <c r="I300"/>
      <c r="J300" s="11"/>
      <c r="K300"/>
      <c r="L300"/>
      <c r="M300" s="47"/>
      <c r="O300" s="37"/>
      <c r="T300" s="223"/>
    </row>
    <row r="301" spans="2:20" s="1" customFormat="1" ht="12" customHeight="1">
      <c r="B301"/>
      <c r="C301"/>
      <c r="D301" s="6"/>
      <c r="E301" s="6"/>
      <c r="F301" s="6"/>
      <c r="G301"/>
      <c r="H301"/>
      <c r="I301"/>
      <c r="J301" s="11"/>
      <c r="K301"/>
      <c r="L301"/>
      <c r="M301" s="47"/>
      <c r="O301" s="37"/>
      <c r="T301" s="223"/>
    </row>
    <row r="302" spans="2:20" s="1" customFormat="1" ht="12" customHeight="1">
      <c r="B302"/>
      <c r="C302"/>
      <c r="D302" s="6"/>
      <c r="E302" s="6"/>
      <c r="F302" s="6"/>
      <c r="G302"/>
      <c r="H302"/>
      <c r="I302"/>
      <c r="J302" s="11"/>
      <c r="K302"/>
      <c r="L302"/>
      <c r="M302" s="47"/>
      <c r="O302" s="37"/>
      <c r="T302" s="223"/>
    </row>
    <row r="303" spans="2:20" s="1" customFormat="1" ht="12" customHeight="1">
      <c r="B303"/>
      <c r="C303"/>
      <c r="D303" s="6"/>
      <c r="E303" s="6"/>
      <c r="F303" s="6"/>
      <c r="G303"/>
      <c r="H303"/>
      <c r="I303"/>
      <c r="J303" s="11"/>
      <c r="K303"/>
      <c r="L303"/>
      <c r="M303" s="47"/>
      <c r="O303" s="37"/>
      <c r="T303" s="223"/>
    </row>
    <row r="304" spans="2:20" s="1" customFormat="1" ht="12" customHeight="1">
      <c r="B304"/>
      <c r="C304"/>
      <c r="D304" s="6"/>
      <c r="E304" s="6"/>
      <c r="F304" s="6"/>
      <c r="G304"/>
      <c r="H304"/>
      <c r="I304"/>
      <c r="J304" s="11"/>
      <c r="K304"/>
      <c r="L304"/>
      <c r="M304" s="47"/>
      <c r="O304" s="37"/>
      <c r="T304" s="223"/>
    </row>
    <row r="305" spans="2:20" s="1" customFormat="1" ht="12" customHeight="1">
      <c r="B305"/>
      <c r="C305"/>
      <c r="D305" s="6"/>
      <c r="E305" s="6"/>
      <c r="F305" s="6"/>
      <c r="G305"/>
      <c r="H305"/>
      <c r="I305"/>
      <c r="J305" s="11"/>
      <c r="K305"/>
      <c r="L305"/>
      <c r="M305" s="47"/>
      <c r="O305" s="37"/>
      <c r="T305" s="223"/>
    </row>
    <row r="306" spans="2:20" s="1" customFormat="1" ht="12" customHeight="1">
      <c r="B306"/>
      <c r="C306"/>
      <c r="D306" s="6"/>
      <c r="E306" s="6"/>
      <c r="F306" s="6"/>
      <c r="G306"/>
      <c r="H306"/>
      <c r="I306"/>
      <c r="J306" s="11"/>
      <c r="K306"/>
      <c r="L306"/>
      <c r="M306" s="47"/>
      <c r="O306" s="37"/>
      <c r="T306" s="223"/>
    </row>
    <row r="307" spans="2:20" s="1" customFormat="1" ht="12" customHeight="1">
      <c r="B307"/>
      <c r="C307"/>
      <c r="D307" s="6"/>
      <c r="E307" s="6"/>
      <c r="F307" s="6"/>
      <c r="G307"/>
      <c r="H307"/>
      <c r="I307"/>
      <c r="J307" s="11"/>
      <c r="K307"/>
      <c r="L307"/>
      <c r="M307" s="47"/>
      <c r="O307" s="37"/>
      <c r="T307" s="223"/>
    </row>
    <row r="308" spans="2:20" s="1" customFormat="1" ht="12" customHeight="1">
      <c r="B308"/>
      <c r="C308"/>
      <c r="D308" s="6"/>
      <c r="E308" s="6"/>
      <c r="F308" s="6"/>
      <c r="G308"/>
      <c r="H308"/>
      <c r="I308"/>
      <c r="J308" s="11"/>
      <c r="K308"/>
      <c r="L308"/>
      <c r="M308" s="47"/>
      <c r="O308" s="37"/>
      <c r="T308" s="223"/>
    </row>
    <row r="309" spans="2:20" s="1" customFormat="1" ht="12" customHeight="1">
      <c r="B309"/>
      <c r="C309"/>
      <c r="D309" s="6"/>
      <c r="E309" s="6"/>
      <c r="F309" s="6"/>
      <c r="G309"/>
      <c r="H309"/>
      <c r="I309"/>
      <c r="J309" s="11"/>
      <c r="K309"/>
      <c r="L309"/>
      <c r="M309" s="47"/>
      <c r="O309" s="37"/>
      <c r="T309" s="223"/>
    </row>
    <row r="310" spans="2:20" s="1" customFormat="1" ht="12" customHeight="1">
      <c r="B310"/>
      <c r="C310"/>
      <c r="D310" s="6"/>
      <c r="E310" s="6"/>
      <c r="F310" s="6"/>
      <c r="G310"/>
      <c r="H310"/>
      <c r="I310"/>
      <c r="J310" s="11"/>
      <c r="K310"/>
      <c r="L310"/>
      <c r="M310" s="47"/>
      <c r="O310" s="37"/>
      <c r="T310" s="223"/>
    </row>
    <row r="311" spans="2:20" s="1" customFormat="1" ht="12" customHeight="1">
      <c r="B311"/>
      <c r="C311"/>
      <c r="D311" s="6"/>
      <c r="E311" s="6"/>
      <c r="F311" s="6"/>
      <c r="G311"/>
      <c r="H311"/>
      <c r="I311"/>
      <c r="J311" s="11"/>
      <c r="K311"/>
      <c r="L311"/>
      <c r="M311" s="47"/>
      <c r="O311" s="37"/>
      <c r="T311" s="223"/>
    </row>
    <row r="312" spans="2:20" s="1" customFormat="1" ht="12" customHeight="1">
      <c r="B312"/>
      <c r="C312"/>
      <c r="D312" s="6"/>
      <c r="E312" s="6"/>
      <c r="F312" s="6"/>
      <c r="G312"/>
      <c r="H312"/>
      <c r="I312"/>
      <c r="J312" s="11"/>
      <c r="K312"/>
      <c r="L312"/>
      <c r="M312" s="47"/>
      <c r="O312" s="37"/>
      <c r="T312" s="223"/>
    </row>
    <row r="313" spans="2:20" s="1" customFormat="1" ht="12" customHeight="1">
      <c r="B313"/>
      <c r="C313"/>
      <c r="D313" s="6"/>
      <c r="E313" s="6"/>
      <c r="F313" s="6"/>
      <c r="G313"/>
      <c r="H313"/>
      <c r="I313"/>
      <c r="J313" s="11"/>
      <c r="K313"/>
      <c r="L313"/>
      <c r="M313" s="47"/>
      <c r="O313" s="37"/>
      <c r="T313" s="223"/>
    </row>
    <row r="314" spans="2:20" s="1" customFormat="1" ht="12" customHeight="1">
      <c r="B314"/>
      <c r="C314"/>
      <c r="D314" s="6"/>
      <c r="E314" s="6"/>
      <c r="F314" s="6"/>
      <c r="G314"/>
      <c r="H314"/>
      <c r="I314"/>
      <c r="J314" s="11"/>
      <c r="K314"/>
      <c r="L314"/>
      <c r="M314" s="47"/>
      <c r="O314" s="37"/>
      <c r="T314" s="223"/>
    </row>
    <row r="315" spans="2:20" s="1" customFormat="1" ht="12" customHeight="1">
      <c r="B315"/>
      <c r="C315"/>
      <c r="D315" s="6"/>
      <c r="E315" s="6"/>
      <c r="F315" s="6"/>
      <c r="G315"/>
      <c r="H315"/>
      <c r="I315"/>
      <c r="J315" s="11"/>
      <c r="K315"/>
      <c r="L315"/>
      <c r="M315" s="47"/>
      <c r="O315" s="37"/>
      <c r="T315" s="223"/>
    </row>
    <row r="316" spans="2:20" s="1" customFormat="1" ht="12" customHeight="1">
      <c r="B316"/>
      <c r="C316"/>
      <c r="D316" s="6"/>
      <c r="E316" s="6"/>
      <c r="F316" s="6"/>
      <c r="G316"/>
      <c r="H316"/>
      <c r="I316"/>
      <c r="J316" s="11"/>
      <c r="K316"/>
      <c r="L316"/>
      <c r="M316" s="47"/>
      <c r="O316" s="37"/>
      <c r="T316" s="223"/>
    </row>
    <row r="317" spans="2:20" s="1" customFormat="1" ht="12" customHeight="1">
      <c r="B317"/>
      <c r="C317"/>
      <c r="D317" s="6"/>
      <c r="E317" s="6"/>
      <c r="F317" s="6"/>
      <c r="G317"/>
      <c r="H317"/>
      <c r="I317"/>
      <c r="J317" s="11"/>
      <c r="K317"/>
      <c r="L317"/>
      <c r="M317" s="47"/>
      <c r="O317" s="37"/>
      <c r="T317" s="223"/>
    </row>
    <row r="318" spans="2:20" s="1" customFormat="1" ht="12" customHeight="1">
      <c r="B318"/>
      <c r="C318"/>
      <c r="D318" s="6"/>
      <c r="E318" s="6"/>
      <c r="F318" s="6"/>
      <c r="G318"/>
      <c r="H318"/>
      <c r="I318"/>
      <c r="J318" s="11"/>
      <c r="K318"/>
      <c r="L318"/>
      <c r="M318" s="47"/>
      <c r="O318" s="37"/>
      <c r="T318" s="223"/>
    </row>
    <row r="319" spans="2:20" s="1" customFormat="1" ht="12" customHeight="1">
      <c r="B319"/>
      <c r="C319"/>
      <c r="D319" s="6"/>
      <c r="E319" s="6"/>
      <c r="F319" s="6"/>
      <c r="G319"/>
      <c r="H319"/>
      <c r="I319"/>
      <c r="J319" s="11"/>
      <c r="K319"/>
      <c r="L319"/>
      <c r="M319" s="47"/>
      <c r="O319" s="37"/>
      <c r="T319" s="223"/>
    </row>
    <row r="320" spans="2:20" s="1" customFormat="1" ht="12" customHeight="1">
      <c r="B320"/>
      <c r="C320"/>
      <c r="D320" s="6"/>
      <c r="E320" s="6"/>
      <c r="F320" s="6"/>
      <c r="G320"/>
      <c r="H320"/>
      <c r="I320"/>
      <c r="J320" s="11"/>
      <c r="K320"/>
      <c r="L320"/>
      <c r="M320" s="47"/>
      <c r="O320" s="37"/>
      <c r="T320" s="223"/>
    </row>
    <row r="321" spans="2:20" s="1" customFormat="1" ht="12" customHeight="1">
      <c r="B321"/>
      <c r="C321"/>
      <c r="D321" s="6"/>
      <c r="E321" s="6"/>
      <c r="F321" s="6"/>
      <c r="G321"/>
      <c r="H321"/>
      <c r="I321"/>
      <c r="J321" s="11"/>
      <c r="K321"/>
      <c r="L321"/>
      <c r="M321" s="47"/>
      <c r="O321" s="37"/>
      <c r="T321" s="223"/>
    </row>
    <row r="322" spans="2:20" s="1" customFormat="1" ht="12" customHeight="1">
      <c r="B322"/>
      <c r="C322"/>
      <c r="D322" s="6"/>
      <c r="E322" s="6"/>
      <c r="F322" s="6"/>
      <c r="G322"/>
      <c r="H322"/>
      <c r="I322"/>
      <c r="J322" s="11"/>
      <c r="K322"/>
      <c r="L322"/>
      <c r="M322" s="47"/>
      <c r="O322" s="37"/>
      <c r="T322" s="223"/>
    </row>
    <row r="323" spans="2:20" s="1" customFormat="1" ht="12" customHeight="1">
      <c r="B323"/>
      <c r="C323"/>
      <c r="D323" s="6"/>
      <c r="E323" s="6"/>
      <c r="F323" s="6"/>
      <c r="G323"/>
      <c r="H323"/>
      <c r="I323"/>
      <c r="J323" s="11"/>
      <c r="K323"/>
      <c r="L323"/>
      <c r="M323" s="47"/>
      <c r="O323" s="37"/>
      <c r="T323" s="223"/>
    </row>
    <row r="324" spans="2:20" s="1" customFormat="1" ht="12" customHeight="1">
      <c r="B324"/>
      <c r="C324"/>
      <c r="D324" s="6"/>
      <c r="E324" s="6"/>
      <c r="F324" s="6"/>
      <c r="G324"/>
      <c r="H324"/>
      <c r="I324"/>
      <c r="J324" s="11"/>
      <c r="K324"/>
      <c r="L324"/>
      <c r="M324" s="47"/>
      <c r="O324" s="37"/>
      <c r="T324" s="223"/>
    </row>
    <row r="325" spans="2:20" s="1" customFormat="1" ht="12" customHeight="1">
      <c r="B325"/>
      <c r="C325"/>
      <c r="D325" s="6"/>
      <c r="E325" s="6"/>
      <c r="F325" s="6"/>
      <c r="G325"/>
      <c r="H325"/>
      <c r="I325"/>
      <c r="J325" s="11"/>
      <c r="K325"/>
      <c r="L325"/>
      <c r="M325" s="47"/>
      <c r="O325" s="37"/>
      <c r="T325" s="223"/>
    </row>
    <row r="326" spans="2:20" s="1" customFormat="1" ht="12" customHeight="1">
      <c r="B326"/>
      <c r="C326"/>
      <c r="D326" s="6"/>
      <c r="E326" s="6"/>
      <c r="F326" s="6"/>
      <c r="G326"/>
      <c r="H326"/>
      <c r="I326"/>
      <c r="J326" s="11"/>
      <c r="K326"/>
      <c r="L326"/>
      <c r="M326" s="47"/>
      <c r="O326" s="37"/>
      <c r="T326" s="223"/>
    </row>
    <row r="327" spans="2:20" s="1" customFormat="1" ht="12" customHeight="1">
      <c r="B327"/>
      <c r="C327"/>
      <c r="D327" s="6"/>
      <c r="E327" s="6"/>
      <c r="F327" s="6"/>
      <c r="G327"/>
      <c r="H327"/>
      <c r="I327"/>
      <c r="J327" s="11"/>
      <c r="K327"/>
      <c r="L327"/>
      <c r="M327" s="47"/>
      <c r="O327" s="37"/>
      <c r="T327" s="223"/>
    </row>
    <row r="328" spans="2:20" s="1" customFormat="1" ht="12" customHeight="1">
      <c r="B328"/>
      <c r="C328"/>
      <c r="D328" s="6"/>
      <c r="E328" s="6"/>
      <c r="F328" s="6"/>
      <c r="G328"/>
      <c r="H328"/>
      <c r="I328"/>
      <c r="J328" s="11"/>
      <c r="K328"/>
      <c r="L328"/>
      <c r="M328" s="47"/>
      <c r="O328" s="37"/>
      <c r="T328" s="223"/>
    </row>
    <row r="329" spans="2:20" s="1" customFormat="1" ht="12" customHeight="1">
      <c r="B329"/>
      <c r="C329"/>
      <c r="D329" s="6"/>
      <c r="E329" s="6"/>
      <c r="F329" s="6"/>
      <c r="G329"/>
      <c r="H329"/>
      <c r="I329"/>
      <c r="J329" s="11"/>
      <c r="K329"/>
      <c r="L329"/>
      <c r="M329" s="47"/>
      <c r="O329" s="37"/>
      <c r="T329" s="223"/>
    </row>
    <row r="330" spans="2:20" s="1" customFormat="1" ht="12" customHeight="1">
      <c r="B330"/>
      <c r="C330"/>
      <c r="D330" s="6"/>
      <c r="E330" s="6"/>
      <c r="F330" s="6"/>
      <c r="G330"/>
      <c r="H330"/>
      <c r="I330"/>
      <c r="J330" s="11"/>
      <c r="K330"/>
      <c r="L330"/>
      <c r="M330" s="47"/>
      <c r="O330" s="37"/>
      <c r="T330" s="223"/>
    </row>
    <row r="331" spans="2:20" s="1" customFormat="1" ht="12" customHeight="1">
      <c r="B331"/>
      <c r="C331"/>
      <c r="D331" s="6"/>
      <c r="E331" s="6"/>
      <c r="F331" s="6"/>
      <c r="G331"/>
      <c r="H331"/>
      <c r="I331"/>
      <c r="J331" s="11"/>
      <c r="K331"/>
      <c r="L331"/>
      <c r="M331" s="47"/>
      <c r="O331" s="37"/>
      <c r="T331" s="223"/>
    </row>
    <row r="332" spans="2:20" s="1" customFormat="1" ht="12" customHeight="1">
      <c r="B332"/>
      <c r="C332"/>
      <c r="D332" s="6"/>
      <c r="E332" s="6"/>
      <c r="F332" s="6"/>
      <c r="G332"/>
      <c r="H332"/>
      <c r="I332"/>
      <c r="J332" s="11"/>
      <c r="K332"/>
      <c r="L332"/>
      <c r="M332" s="47"/>
      <c r="O332" s="37"/>
      <c r="T332" s="223"/>
    </row>
    <row r="333" spans="2:20" s="1" customFormat="1" ht="12" customHeight="1">
      <c r="B333"/>
      <c r="C333"/>
      <c r="D333" s="6"/>
      <c r="E333" s="6"/>
      <c r="F333" s="6"/>
      <c r="G333"/>
      <c r="H333"/>
      <c r="I333"/>
      <c r="J333" s="11"/>
      <c r="K333"/>
      <c r="L333"/>
      <c r="M333" s="47"/>
      <c r="O333" s="37"/>
      <c r="T333" s="223"/>
    </row>
    <row r="334" spans="2:20" s="1" customFormat="1" ht="12" customHeight="1">
      <c r="B334"/>
      <c r="C334"/>
      <c r="D334" s="6"/>
      <c r="E334" s="6"/>
      <c r="F334" s="6"/>
      <c r="G334"/>
      <c r="H334"/>
      <c r="I334"/>
      <c r="J334" s="11"/>
      <c r="K334"/>
      <c r="L334"/>
      <c r="M334" s="47"/>
      <c r="O334" s="37"/>
      <c r="T334" s="223"/>
    </row>
    <row r="335" spans="2:20" s="1" customFormat="1" ht="12" customHeight="1">
      <c r="B335"/>
      <c r="C335"/>
      <c r="D335" s="6"/>
      <c r="E335" s="6"/>
      <c r="F335" s="6"/>
      <c r="G335"/>
      <c r="H335"/>
      <c r="I335"/>
      <c r="J335" s="11"/>
      <c r="K335"/>
      <c r="L335"/>
      <c r="M335" s="47"/>
      <c r="O335" s="37"/>
      <c r="T335" s="223"/>
    </row>
    <row r="336" spans="2:20" s="1" customFormat="1" ht="12" customHeight="1">
      <c r="B336"/>
      <c r="C336"/>
      <c r="D336" s="6"/>
      <c r="E336" s="6"/>
      <c r="F336" s="6"/>
      <c r="G336"/>
      <c r="H336"/>
      <c r="I336"/>
      <c r="J336" s="11"/>
      <c r="K336"/>
      <c r="L336"/>
      <c r="M336" s="47"/>
      <c r="O336" s="37"/>
      <c r="T336" s="223"/>
    </row>
    <row r="337" spans="2:20" s="1" customFormat="1" ht="12" customHeight="1">
      <c r="B337"/>
      <c r="C337"/>
      <c r="D337" s="6"/>
      <c r="E337" s="6"/>
      <c r="F337" s="6"/>
      <c r="G337"/>
      <c r="H337"/>
      <c r="I337"/>
      <c r="J337" s="11"/>
      <c r="K337"/>
      <c r="L337"/>
      <c r="M337" s="47"/>
      <c r="O337" s="37"/>
      <c r="T337" s="223"/>
    </row>
    <row r="338" spans="2:20" s="1" customFormat="1" ht="12" customHeight="1">
      <c r="B338"/>
      <c r="C338"/>
      <c r="D338" s="6"/>
      <c r="E338" s="6"/>
      <c r="F338" s="6"/>
      <c r="G338"/>
      <c r="H338"/>
      <c r="I338"/>
      <c r="J338" s="11"/>
      <c r="K338"/>
      <c r="L338"/>
      <c r="M338" s="47"/>
      <c r="O338" s="37"/>
      <c r="T338" s="223"/>
    </row>
    <row r="339" spans="2:20" s="1" customFormat="1" ht="12" customHeight="1">
      <c r="B339"/>
      <c r="C339"/>
      <c r="D339" s="6"/>
      <c r="E339" s="6"/>
      <c r="F339" s="6"/>
      <c r="G339"/>
      <c r="H339"/>
      <c r="I339"/>
      <c r="J339" s="11"/>
      <c r="K339"/>
      <c r="L339"/>
      <c r="M339" s="47"/>
      <c r="O339" s="37"/>
      <c r="T339" s="223"/>
    </row>
    <row r="340" spans="2:20" s="1" customFormat="1" ht="12" customHeight="1">
      <c r="B340"/>
      <c r="C340"/>
      <c r="D340" s="6"/>
      <c r="E340" s="6"/>
      <c r="F340" s="6"/>
      <c r="G340"/>
      <c r="H340"/>
      <c r="I340"/>
      <c r="J340" s="11"/>
      <c r="K340"/>
      <c r="L340"/>
      <c r="M340" s="47"/>
      <c r="O340" s="37"/>
      <c r="T340" s="223"/>
    </row>
    <row r="341" spans="2:20" s="1" customFormat="1" ht="12" customHeight="1">
      <c r="B341"/>
      <c r="C341"/>
      <c r="D341" s="6"/>
      <c r="E341" s="6"/>
      <c r="F341" s="6"/>
      <c r="G341"/>
      <c r="H341"/>
      <c r="I341"/>
      <c r="J341" s="11"/>
      <c r="K341"/>
      <c r="L341"/>
      <c r="M341" s="47"/>
      <c r="O341" s="37"/>
      <c r="T341" s="223"/>
    </row>
    <row r="342" spans="2:20" s="1" customFormat="1" ht="12" customHeight="1">
      <c r="B342"/>
      <c r="C342"/>
      <c r="D342" s="6"/>
      <c r="E342" s="6"/>
      <c r="F342" s="6"/>
      <c r="G342"/>
      <c r="H342"/>
      <c r="I342"/>
      <c r="J342" s="11"/>
      <c r="K342"/>
      <c r="L342"/>
      <c r="M342" s="47"/>
      <c r="O342" s="37"/>
      <c r="T342" s="223"/>
    </row>
    <row r="343" spans="2:20" s="1" customFormat="1" ht="12" customHeight="1">
      <c r="B343"/>
      <c r="C343"/>
      <c r="D343" s="6"/>
      <c r="E343" s="6"/>
      <c r="F343" s="6"/>
      <c r="G343"/>
      <c r="H343"/>
      <c r="I343"/>
      <c r="J343" s="11"/>
      <c r="K343"/>
      <c r="L343"/>
      <c r="M343" s="47"/>
      <c r="O343" s="37"/>
      <c r="T343" s="223"/>
    </row>
    <row r="344" spans="2:20" s="1" customFormat="1" ht="12" customHeight="1">
      <c r="B344"/>
      <c r="C344"/>
      <c r="D344" s="6"/>
      <c r="E344" s="6"/>
      <c r="F344" s="6"/>
      <c r="G344"/>
      <c r="H344"/>
      <c r="I344"/>
      <c r="J344" s="11"/>
      <c r="K344"/>
      <c r="L344"/>
      <c r="M344" s="47"/>
      <c r="O344" s="37"/>
      <c r="T344" s="223"/>
    </row>
    <row r="345" spans="2:20" s="1" customFormat="1" ht="12" customHeight="1">
      <c r="B345"/>
      <c r="C345"/>
      <c r="D345" s="6"/>
      <c r="E345" s="6"/>
      <c r="F345" s="6"/>
      <c r="G345"/>
      <c r="H345"/>
      <c r="I345"/>
      <c r="J345" s="11"/>
      <c r="K345"/>
      <c r="L345"/>
      <c r="M345" s="47"/>
      <c r="O345" s="37"/>
      <c r="T345" s="223"/>
    </row>
    <row r="346" spans="2:20" s="1" customFormat="1" ht="12" customHeight="1">
      <c r="B346"/>
      <c r="C346"/>
      <c r="D346" s="6"/>
      <c r="E346" s="6"/>
      <c r="F346" s="6"/>
      <c r="G346"/>
      <c r="H346"/>
      <c r="I346"/>
      <c r="J346" s="11"/>
      <c r="K346"/>
      <c r="L346"/>
      <c r="M346" s="47"/>
      <c r="O346" s="37"/>
      <c r="T346" s="223"/>
    </row>
    <row r="347" spans="2:20" s="1" customFormat="1" ht="12" customHeight="1">
      <c r="B347"/>
      <c r="C347"/>
      <c r="D347" s="6"/>
      <c r="E347" s="6"/>
      <c r="F347" s="6"/>
      <c r="G347"/>
      <c r="H347"/>
      <c r="I347"/>
      <c r="J347" s="11"/>
      <c r="K347"/>
      <c r="L347"/>
      <c r="M347" s="47"/>
      <c r="O347" s="37"/>
      <c r="T347" s="223"/>
    </row>
    <row r="348" spans="2:20" s="1" customFormat="1" ht="12" customHeight="1">
      <c r="B348"/>
      <c r="C348"/>
      <c r="D348" s="6"/>
      <c r="E348" s="6"/>
      <c r="F348" s="6"/>
      <c r="G348"/>
      <c r="H348"/>
      <c r="I348"/>
      <c r="J348" s="11"/>
      <c r="K348"/>
      <c r="L348"/>
      <c r="M348" s="47"/>
      <c r="O348" s="37"/>
      <c r="T348" s="223"/>
    </row>
    <row r="349" spans="2:20" s="1" customFormat="1" ht="12" customHeight="1">
      <c r="B349"/>
      <c r="C349"/>
      <c r="D349" s="6"/>
      <c r="E349" s="6"/>
      <c r="F349" s="6"/>
      <c r="G349"/>
      <c r="H349"/>
      <c r="I349"/>
      <c r="J349" s="11"/>
      <c r="K349"/>
      <c r="L349"/>
      <c r="M349" s="47"/>
      <c r="O349" s="37"/>
      <c r="T349" s="223"/>
    </row>
    <row r="350" spans="2:20" s="1" customFormat="1" ht="12" customHeight="1">
      <c r="B350"/>
      <c r="C350"/>
      <c r="D350" s="6"/>
      <c r="E350" s="6"/>
      <c r="F350" s="6"/>
      <c r="G350"/>
      <c r="H350"/>
      <c r="I350"/>
      <c r="J350" s="11"/>
      <c r="K350"/>
      <c r="L350"/>
      <c r="M350" s="47"/>
      <c r="O350" s="37"/>
      <c r="T350" s="223"/>
    </row>
    <row r="351" spans="2:20" s="1" customFormat="1" ht="12" customHeight="1">
      <c r="B351"/>
      <c r="C351"/>
      <c r="D351" s="6"/>
      <c r="E351" s="6"/>
      <c r="F351" s="6"/>
      <c r="G351"/>
      <c r="H351"/>
      <c r="I351"/>
      <c r="J351" s="11"/>
      <c r="K351"/>
      <c r="L351"/>
      <c r="M351" s="47"/>
      <c r="O351" s="37"/>
      <c r="T351" s="223"/>
    </row>
    <row r="352" spans="2:20" s="1" customFormat="1" ht="12" customHeight="1">
      <c r="B352"/>
      <c r="C352"/>
      <c r="D352" s="6"/>
      <c r="E352" s="6"/>
      <c r="F352" s="6"/>
      <c r="G352"/>
      <c r="H352"/>
      <c r="I352"/>
      <c r="J352" s="11"/>
      <c r="K352"/>
      <c r="L352"/>
      <c r="M352" s="47"/>
      <c r="O352" s="37"/>
      <c r="T352" s="223"/>
    </row>
    <row r="353" spans="2:20" s="1" customFormat="1" ht="12" customHeight="1">
      <c r="B353"/>
      <c r="C353"/>
      <c r="D353" s="6"/>
      <c r="E353" s="6"/>
      <c r="F353" s="6"/>
      <c r="G353"/>
      <c r="H353"/>
      <c r="I353"/>
      <c r="J353" s="11"/>
      <c r="K353"/>
      <c r="L353"/>
      <c r="M353" s="47"/>
      <c r="O353" s="37"/>
      <c r="T353" s="223"/>
    </row>
    <row r="354" spans="2:20" s="1" customFormat="1" ht="12" customHeight="1">
      <c r="B354"/>
      <c r="C354"/>
      <c r="D354" s="6"/>
      <c r="E354" s="6"/>
      <c r="F354" s="6"/>
      <c r="G354"/>
      <c r="H354"/>
      <c r="I354"/>
      <c r="J354" s="11"/>
      <c r="K354"/>
      <c r="L354"/>
      <c r="M354" s="47"/>
      <c r="O354" s="37"/>
      <c r="T354" s="223"/>
    </row>
    <row r="355" spans="2:20" s="1" customFormat="1" ht="12" customHeight="1">
      <c r="B355"/>
      <c r="C355"/>
      <c r="D355" s="6"/>
      <c r="E355" s="6"/>
      <c r="F355" s="6"/>
      <c r="G355"/>
      <c r="H355"/>
      <c r="I355"/>
      <c r="J355" s="11"/>
      <c r="K355"/>
      <c r="L355"/>
      <c r="M355" s="47"/>
      <c r="O355" s="37"/>
      <c r="T355" s="223"/>
    </row>
    <row r="356" spans="2:20" s="1" customFormat="1" ht="12" customHeight="1">
      <c r="B356"/>
      <c r="C356"/>
      <c r="D356" s="6"/>
      <c r="E356" s="6"/>
      <c r="F356" s="6"/>
      <c r="G356"/>
      <c r="H356"/>
      <c r="I356"/>
      <c r="J356" s="11"/>
      <c r="K356"/>
      <c r="L356"/>
      <c r="M356" s="47"/>
      <c r="O356" s="37"/>
      <c r="T356" s="223"/>
    </row>
    <row r="357" spans="2:20" s="1" customFormat="1" ht="12" customHeight="1">
      <c r="B357"/>
      <c r="C357"/>
      <c r="D357" s="6"/>
      <c r="E357" s="6"/>
      <c r="F357" s="6"/>
      <c r="G357"/>
      <c r="H357"/>
      <c r="I357"/>
      <c r="J357" s="11"/>
      <c r="K357"/>
      <c r="L357"/>
      <c r="M357" s="47"/>
      <c r="O357" s="37"/>
      <c r="T357" s="223"/>
    </row>
    <row r="358" spans="2:20" s="1" customFormat="1" ht="12" customHeight="1">
      <c r="B358"/>
      <c r="C358"/>
      <c r="D358" s="6"/>
      <c r="E358" s="6"/>
      <c r="F358" s="6"/>
      <c r="G358"/>
      <c r="H358"/>
      <c r="I358"/>
      <c r="J358" s="11"/>
      <c r="K358"/>
      <c r="L358"/>
      <c r="M358" s="47"/>
      <c r="O358" s="37"/>
      <c r="T358" s="223"/>
    </row>
    <row r="359" spans="2:20" s="1" customFormat="1" ht="12" customHeight="1">
      <c r="B359"/>
      <c r="C359"/>
      <c r="D359" s="6"/>
      <c r="E359" s="6"/>
      <c r="F359" s="6"/>
      <c r="G359"/>
      <c r="H359"/>
      <c r="I359"/>
      <c r="J359" s="11"/>
      <c r="K359"/>
      <c r="L359"/>
      <c r="M359" s="47"/>
      <c r="O359" s="37"/>
      <c r="T359" s="223"/>
    </row>
    <row r="360" spans="2:20" s="1" customFormat="1" ht="12" customHeight="1">
      <c r="B360"/>
      <c r="C360"/>
      <c r="D360" s="6"/>
      <c r="E360" s="6"/>
      <c r="F360" s="6"/>
      <c r="G360"/>
      <c r="H360"/>
      <c r="I360"/>
      <c r="J360" s="11"/>
      <c r="K360"/>
      <c r="L360"/>
      <c r="M360" s="47"/>
      <c r="O360" s="37"/>
      <c r="T360" s="223"/>
    </row>
    <row r="361" spans="2:20" s="1" customFormat="1" ht="12" customHeight="1">
      <c r="B361"/>
      <c r="C361"/>
      <c r="D361" s="6"/>
      <c r="E361" s="6"/>
      <c r="F361" s="6"/>
      <c r="G361"/>
      <c r="H361"/>
      <c r="I361"/>
      <c r="J361" s="11"/>
      <c r="K361"/>
      <c r="L361"/>
      <c r="M361" s="47"/>
      <c r="O361" s="37"/>
      <c r="T361" s="223"/>
    </row>
    <row r="362" spans="2:20" s="1" customFormat="1" ht="12" customHeight="1">
      <c r="B362"/>
      <c r="C362"/>
      <c r="D362" s="6"/>
      <c r="E362" s="6"/>
      <c r="F362" s="6"/>
      <c r="G362"/>
      <c r="H362"/>
      <c r="I362"/>
      <c r="J362" s="11"/>
      <c r="K362"/>
      <c r="L362"/>
      <c r="M362" s="47"/>
      <c r="O362" s="37"/>
      <c r="T362" s="223"/>
    </row>
    <row r="363" spans="2:20" s="1" customFormat="1" ht="12" customHeight="1">
      <c r="B363"/>
      <c r="C363"/>
      <c r="D363" s="6"/>
      <c r="E363" s="6"/>
      <c r="F363" s="6"/>
      <c r="G363"/>
      <c r="H363"/>
      <c r="I363"/>
      <c r="J363" s="11"/>
      <c r="K363"/>
      <c r="L363"/>
      <c r="M363" s="47"/>
      <c r="O363" s="37"/>
      <c r="T363" s="223"/>
    </row>
    <row r="364" spans="2:20" s="1" customFormat="1" ht="12" customHeight="1">
      <c r="B364"/>
      <c r="C364"/>
      <c r="D364" s="6"/>
      <c r="E364" s="6"/>
      <c r="F364" s="6"/>
      <c r="G364"/>
      <c r="H364"/>
      <c r="I364"/>
      <c r="J364" s="11"/>
      <c r="K364"/>
      <c r="L364"/>
      <c r="M364" s="47"/>
      <c r="O364" s="37"/>
      <c r="T364" s="223"/>
    </row>
    <row r="365" spans="2:20" s="1" customFormat="1" ht="12" customHeight="1">
      <c r="B365"/>
      <c r="C365"/>
      <c r="D365" s="6"/>
      <c r="E365" s="6"/>
      <c r="F365" s="6"/>
      <c r="G365"/>
      <c r="H365"/>
      <c r="I365"/>
      <c r="J365" s="11"/>
      <c r="K365"/>
      <c r="L365"/>
      <c r="M365" s="47"/>
      <c r="O365" s="37"/>
      <c r="T365" s="223"/>
    </row>
    <row r="366" spans="2:20" s="1" customFormat="1" ht="12" customHeight="1">
      <c r="B366"/>
      <c r="C366"/>
      <c r="D366" s="6"/>
      <c r="E366" s="6"/>
      <c r="F366" s="6"/>
      <c r="G366"/>
      <c r="H366"/>
      <c r="I366"/>
      <c r="J366" s="11"/>
      <c r="K366"/>
      <c r="L366"/>
      <c r="M366" s="47"/>
      <c r="O366" s="37"/>
      <c r="T366" s="223"/>
    </row>
    <row r="367" spans="2:20" s="1" customFormat="1" ht="12" customHeight="1">
      <c r="B367"/>
      <c r="C367"/>
      <c r="D367" s="6"/>
      <c r="E367" s="6"/>
      <c r="F367" s="6"/>
      <c r="G367"/>
      <c r="H367"/>
      <c r="I367"/>
      <c r="J367" s="11"/>
      <c r="K367"/>
      <c r="L367"/>
      <c r="M367" s="47"/>
      <c r="O367" s="37"/>
      <c r="T367" s="223"/>
    </row>
    <row r="368" spans="2:20" s="1" customFormat="1" ht="12" customHeight="1">
      <c r="B368"/>
      <c r="C368"/>
      <c r="D368" s="6"/>
      <c r="E368" s="6"/>
      <c r="F368" s="6"/>
      <c r="G368"/>
      <c r="H368"/>
      <c r="I368"/>
      <c r="J368" s="11"/>
      <c r="K368"/>
      <c r="L368"/>
      <c r="M368" s="47"/>
      <c r="O368" s="37"/>
      <c r="T368" s="223"/>
    </row>
    <row r="369" spans="2:20" s="1" customFormat="1" ht="12" customHeight="1">
      <c r="B369"/>
      <c r="C369"/>
      <c r="D369" s="6"/>
      <c r="E369" s="6"/>
      <c r="F369" s="6"/>
      <c r="G369"/>
      <c r="H369"/>
      <c r="I369"/>
      <c r="J369" s="11"/>
      <c r="K369"/>
      <c r="L369"/>
      <c r="M369" s="47"/>
      <c r="O369" s="37"/>
      <c r="T369" s="223"/>
    </row>
    <row r="370" spans="2:20" s="1" customFormat="1" ht="12" customHeight="1">
      <c r="B370"/>
      <c r="C370"/>
      <c r="D370" s="6"/>
      <c r="E370" s="6"/>
      <c r="F370" s="6"/>
      <c r="G370"/>
      <c r="H370"/>
      <c r="I370"/>
      <c r="J370" s="11"/>
      <c r="K370"/>
      <c r="L370"/>
      <c r="M370" s="47"/>
      <c r="O370" s="37"/>
      <c r="T370" s="223"/>
    </row>
    <row r="371" spans="2:20" s="1" customFormat="1" ht="12" customHeight="1">
      <c r="B371"/>
      <c r="C371"/>
      <c r="D371" s="6"/>
      <c r="E371" s="6"/>
      <c r="F371" s="6"/>
      <c r="G371"/>
      <c r="H371"/>
      <c r="I371"/>
      <c r="J371" s="11"/>
      <c r="K371"/>
      <c r="L371"/>
      <c r="M371" s="47"/>
      <c r="O371" s="37"/>
      <c r="T371" s="223"/>
    </row>
    <row r="372" spans="2:20" s="1" customFormat="1" ht="12" customHeight="1">
      <c r="B372"/>
      <c r="C372"/>
      <c r="D372" s="6"/>
      <c r="E372" s="6"/>
      <c r="F372" s="6"/>
      <c r="G372"/>
      <c r="H372"/>
      <c r="I372"/>
      <c r="J372" s="11"/>
      <c r="K372"/>
      <c r="L372"/>
      <c r="M372" s="47"/>
      <c r="O372" s="37"/>
      <c r="T372" s="223"/>
    </row>
    <row r="373" spans="2:20" s="1" customFormat="1" ht="12" customHeight="1">
      <c r="B373"/>
      <c r="C373"/>
      <c r="D373" s="6"/>
      <c r="E373" s="6"/>
      <c r="F373" s="6"/>
      <c r="G373"/>
      <c r="H373"/>
      <c r="I373"/>
      <c r="J373" s="11"/>
      <c r="K373"/>
      <c r="L373"/>
      <c r="M373" s="47"/>
      <c r="O373" s="37"/>
      <c r="T373" s="223"/>
    </row>
    <row r="374" spans="2:20" s="1" customFormat="1" ht="12" customHeight="1">
      <c r="B374"/>
      <c r="C374"/>
      <c r="D374" s="6"/>
      <c r="E374" s="6"/>
      <c r="F374" s="6"/>
      <c r="G374"/>
      <c r="H374"/>
      <c r="I374"/>
      <c r="J374" s="11"/>
      <c r="K374"/>
      <c r="L374"/>
      <c r="M374" s="47"/>
      <c r="O374" s="37"/>
      <c r="T374" s="223"/>
    </row>
    <row r="375" spans="2:20" s="1" customFormat="1" ht="12" customHeight="1">
      <c r="B375"/>
      <c r="C375"/>
      <c r="D375" s="6"/>
      <c r="E375" s="6"/>
      <c r="F375" s="6"/>
      <c r="G375"/>
      <c r="H375"/>
      <c r="I375"/>
      <c r="J375" s="11"/>
      <c r="K375"/>
      <c r="L375"/>
      <c r="M375" s="47"/>
      <c r="O375" s="37"/>
      <c r="T375" s="223"/>
    </row>
    <row r="376" spans="2:20" s="1" customFormat="1" ht="12" customHeight="1">
      <c r="B376"/>
      <c r="C376"/>
      <c r="D376" s="6"/>
      <c r="E376" s="6"/>
      <c r="F376" s="6"/>
      <c r="G376"/>
      <c r="H376"/>
      <c r="I376"/>
      <c r="J376" s="11"/>
      <c r="K376"/>
      <c r="L376"/>
      <c r="M376" s="47"/>
      <c r="O376" s="37"/>
      <c r="T376" s="223"/>
    </row>
    <row r="377" spans="2:20" s="1" customFormat="1" ht="12" customHeight="1">
      <c r="B377"/>
      <c r="C377"/>
      <c r="D377" s="6"/>
      <c r="E377" s="6"/>
      <c r="F377" s="6"/>
      <c r="G377"/>
      <c r="H377"/>
      <c r="I377"/>
      <c r="J377" s="11"/>
      <c r="K377"/>
      <c r="L377"/>
      <c r="M377" s="47"/>
      <c r="O377" s="37"/>
      <c r="T377" s="223"/>
    </row>
    <row r="378" spans="2:20" s="1" customFormat="1" ht="12" customHeight="1">
      <c r="B378"/>
      <c r="C378"/>
      <c r="D378" s="6"/>
      <c r="E378" s="6"/>
      <c r="F378" s="6"/>
      <c r="G378"/>
      <c r="H378"/>
      <c r="I378"/>
      <c r="J378" s="11"/>
      <c r="K378"/>
      <c r="L378"/>
      <c r="M378" s="47"/>
      <c r="O378" s="37"/>
      <c r="T378" s="223"/>
    </row>
    <row r="379" spans="2:20" s="1" customFormat="1" ht="12" customHeight="1">
      <c r="B379"/>
      <c r="C379"/>
      <c r="D379" s="6"/>
      <c r="E379" s="6"/>
      <c r="F379" s="6"/>
      <c r="G379"/>
      <c r="H379"/>
      <c r="I379"/>
      <c r="J379" s="11"/>
      <c r="K379"/>
      <c r="L379"/>
      <c r="M379" s="47"/>
      <c r="O379" s="37"/>
      <c r="T379" s="223"/>
    </row>
    <row r="380" spans="2:20" s="1" customFormat="1" ht="12" customHeight="1">
      <c r="B380"/>
      <c r="C380"/>
      <c r="D380" s="6"/>
      <c r="E380" s="6"/>
      <c r="F380" s="6"/>
      <c r="G380"/>
      <c r="H380"/>
      <c r="I380"/>
      <c r="J380" s="11"/>
      <c r="K380"/>
      <c r="L380"/>
      <c r="M380" s="47"/>
      <c r="O380" s="37"/>
      <c r="T380" s="223"/>
    </row>
    <row r="381" spans="2:20" s="1" customFormat="1" ht="12" customHeight="1">
      <c r="B381"/>
      <c r="C381"/>
      <c r="D381" s="6"/>
      <c r="E381" s="6"/>
      <c r="F381" s="6"/>
      <c r="G381"/>
      <c r="H381"/>
      <c r="I381"/>
      <c r="J381" s="11"/>
      <c r="K381"/>
      <c r="L381"/>
      <c r="M381" s="47"/>
      <c r="O381" s="37"/>
      <c r="T381" s="223"/>
    </row>
    <row r="382" spans="2:20" s="1" customFormat="1" ht="12" customHeight="1">
      <c r="B382"/>
      <c r="C382"/>
      <c r="D382" s="6"/>
      <c r="E382" s="6"/>
      <c r="F382" s="6"/>
      <c r="G382"/>
      <c r="H382"/>
      <c r="I382"/>
      <c r="J382" s="11"/>
      <c r="K382"/>
      <c r="L382"/>
      <c r="M382" s="47"/>
      <c r="O382" s="37"/>
      <c r="T382" s="223"/>
    </row>
    <row r="383" spans="2:20" s="1" customFormat="1" ht="12" customHeight="1">
      <c r="B383"/>
      <c r="C383"/>
      <c r="D383" s="6"/>
      <c r="E383" s="6"/>
      <c r="F383" s="6"/>
      <c r="G383"/>
      <c r="H383"/>
      <c r="I383"/>
      <c r="J383" s="11"/>
      <c r="K383"/>
      <c r="L383"/>
      <c r="M383" s="47"/>
      <c r="O383" s="37"/>
      <c r="T383" s="223"/>
    </row>
    <row r="384" spans="2:20" s="1" customFormat="1" ht="12" customHeight="1">
      <c r="B384"/>
      <c r="C384"/>
      <c r="D384" s="6"/>
      <c r="E384" s="6"/>
      <c r="F384" s="6"/>
      <c r="G384"/>
      <c r="H384"/>
      <c r="I384"/>
      <c r="J384" s="11"/>
      <c r="K384"/>
      <c r="L384"/>
      <c r="M384" s="47"/>
      <c r="O384" s="37"/>
      <c r="T384" s="223"/>
    </row>
    <row r="385" spans="2:20" s="1" customFormat="1" ht="12" customHeight="1">
      <c r="B385"/>
      <c r="C385"/>
      <c r="D385" s="6"/>
      <c r="E385" s="6"/>
      <c r="F385" s="6"/>
      <c r="G385"/>
      <c r="H385"/>
      <c r="I385"/>
      <c r="J385" s="11"/>
      <c r="K385"/>
      <c r="L385"/>
      <c r="M385" s="47"/>
      <c r="O385" s="37"/>
      <c r="T385" s="223"/>
    </row>
    <row r="386" spans="2:20" s="1" customFormat="1" ht="12" customHeight="1">
      <c r="B386"/>
      <c r="C386"/>
      <c r="D386" s="6"/>
      <c r="E386" s="6"/>
      <c r="F386" s="6"/>
      <c r="G386"/>
      <c r="H386"/>
      <c r="I386"/>
      <c r="J386" s="11"/>
      <c r="K386"/>
      <c r="L386"/>
      <c r="M386" s="47"/>
      <c r="O386" s="37"/>
      <c r="T386" s="223"/>
    </row>
    <row r="387" spans="2:20" s="1" customFormat="1" ht="12" customHeight="1">
      <c r="B387"/>
      <c r="C387"/>
      <c r="D387" s="6"/>
      <c r="E387" s="6"/>
      <c r="F387" s="6"/>
      <c r="G387"/>
      <c r="H387"/>
      <c r="I387"/>
      <c r="J387" s="11"/>
      <c r="K387"/>
      <c r="L387"/>
      <c r="M387" s="47"/>
      <c r="O387" s="37"/>
      <c r="T387" s="223"/>
    </row>
    <row r="388" spans="2:20" s="1" customFormat="1" ht="12" customHeight="1">
      <c r="B388"/>
      <c r="C388"/>
      <c r="D388" s="6"/>
      <c r="E388" s="6"/>
      <c r="F388" s="6"/>
      <c r="G388"/>
      <c r="H388"/>
      <c r="I388"/>
      <c r="J388" s="11"/>
      <c r="K388"/>
      <c r="L388"/>
      <c r="M388" s="47"/>
      <c r="O388" s="37"/>
      <c r="T388" s="223"/>
    </row>
    <row r="389" spans="2:20" s="1" customFormat="1" ht="12" customHeight="1">
      <c r="B389"/>
      <c r="C389"/>
      <c r="D389" s="6"/>
      <c r="E389" s="6"/>
      <c r="F389" s="6"/>
      <c r="G389"/>
      <c r="H389"/>
      <c r="I389"/>
      <c r="J389" s="11"/>
      <c r="K389"/>
      <c r="L389"/>
      <c r="M389" s="47"/>
      <c r="O389" s="37"/>
      <c r="T389" s="223"/>
    </row>
    <row r="390" spans="2:20" s="1" customFormat="1" ht="12" customHeight="1">
      <c r="B390"/>
      <c r="C390"/>
      <c r="D390" s="6"/>
      <c r="E390" s="6"/>
      <c r="F390" s="6"/>
      <c r="G390"/>
      <c r="H390"/>
      <c r="I390"/>
      <c r="J390" s="11"/>
      <c r="K390"/>
      <c r="L390"/>
      <c r="M390" s="47"/>
      <c r="O390" s="37"/>
      <c r="T390" s="223"/>
    </row>
    <row r="391" spans="2:20" s="1" customFormat="1" ht="12" customHeight="1">
      <c r="B391"/>
      <c r="C391"/>
      <c r="D391" s="6"/>
      <c r="E391" s="6"/>
      <c r="F391" s="6"/>
      <c r="G391"/>
      <c r="H391"/>
      <c r="I391"/>
      <c r="J391" s="11"/>
      <c r="K391"/>
      <c r="L391"/>
      <c r="M391" s="47"/>
      <c r="O391" s="37"/>
      <c r="T391" s="223"/>
    </row>
    <row r="392" spans="2:20" s="1" customFormat="1" ht="12" customHeight="1">
      <c r="B392"/>
      <c r="C392"/>
      <c r="D392" s="6"/>
      <c r="E392" s="6"/>
      <c r="F392" s="6"/>
      <c r="G392"/>
      <c r="H392"/>
      <c r="I392"/>
      <c r="J392" s="11"/>
      <c r="K392"/>
      <c r="L392"/>
      <c r="M392" s="47"/>
      <c r="O392" s="37"/>
      <c r="T392" s="223"/>
    </row>
    <row r="393" spans="2:20" s="1" customFormat="1" ht="12" customHeight="1">
      <c r="B393"/>
      <c r="C393"/>
      <c r="D393" s="6"/>
      <c r="E393" s="6"/>
      <c r="F393" s="6"/>
      <c r="G393"/>
      <c r="H393"/>
      <c r="I393"/>
      <c r="J393" s="11"/>
      <c r="K393"/>
      <c r="L393"/>
      <c r="M393" s="47"/>
      <c r="O393" s="37"/>
      <c r="T393" s="223"/>
    </row>
    <row r="394" spans="2:20" s="1" customFormat="1" ht="12" customHeight="1">
      <c r="B394"/>
      <c r="C394"/>
      <c r="D394" s="6"/>
      <c r="E394" s="6"/>
      <c r="F394" s="6"/>
      <c r="G394"/>
      <c r="H394"/>
      <c r="I394"/>
      <c r="J394" s="11"/>
      <c r="K394"/>
      <c r="L394"/>
      <c r="M394" s="47"/>
      <c r="O394" s="37"/>
      <c r="T394" s="223"/>
    </row>
    <row r="395" spans="2:20" s="1" customFormat="1" ht="12" customHeight="1">
      <c r="B395"/>
      <c r="C395"/>
      <c r="D395" s="6"/>
      <c r="E395" s="6"/>
      <c r="F395" s="6"/>
      <c r="G395"/>
      <c r="H395"/>
      <c r="I395"/>
      <c r="J395" s="11"/>
      <c r="K395"/>
      <c r="L395"/>
      <c r="M395" s="47"/>
      <c r="O395" s="37"/>
      <c r="T395" s="223"/>
    </row>
    <row r="396" spans="2:20" s="1" customFormat="1" ht="12" customHeight="1">
      <c r="B396"/>
      <c r="C396"/>
      <c r="D396" s="6"/>
      <c r="E396" s="6"/>
      <c r="F396" s="6"/>
      <c r="G396"/>
      <c r="H396"/>
      <c r="I396"/>
      <c r="J396" s="11"/>
      <c r="K396"/>
      <c r="L396"/>
      <c r="M396" s="47"/>
      <c r="O396" s="37"/>
      <c r="T396" s="223"/>
    </row>
    <row r="397" spans="2:20" s="1" customFormat="1" ht="12" customHeight="1">
      <c r="B397"/>
      <c r="C397"/>
      <c r="D397" s="6"/>
      <c r="E397" s="6"/>
      <c r="F397" s="6"/>
      <c r="G397"/>
      <c r="H397"/>
      <c r="I397"/>
      <c r="J397" s="11"/>
      <c r="K397"/>
      <c r="L397"/>
      <c r="M397" s="47"/>
      <c r="O397" s="37"/>
      <c r="T397" s="223"/>
    </row>
    <row r="398" spans="2:20" s="1" customFormat="1" ht="12" customHeight="1">
      <c r="B398"/>
      <c r="C398"/>
      <c r="D398" s="6"/>
      <c r="E398" s="6"/>
      <c r="F398" s="6"/>
      <c r="G398"/>
      <c r="H398"/>
      <c r="I398"/>
      <c r="J398" s="11"/>
      <c r="K398"/>
      <c r="L398"/>
      <c r="M398" s="47"/>
      <c r="O398" s="37"/>
      <c r="T398" s="223"/>
    </row>
    <row r="399" spans="2:20" s="1" customFormat="1" ht="12" customHeight="1">
      <c r="B399"/>
      <c r="C399"/>
      <c r="D399" s="6"/>
      <c r="E399" s="6"/>
      <c r="F399" s="6"/>
      <c r="G399"/>
      <c r="H399"/>
      <c r="I399"/>
      <c r="J399" s="11"/>
      <c r="K399"/>
      <c r="L399"/>
      <c r="M399" s="47"/>
      <c r="O399" s="37"/>
      <c r="T399" s="223"/>
    </row>
    <row r="400" spans="2:20" s="1" customFormat="1" ht="12" customHeight="1">
      <c r="B400"/>
      <c r="C400"/>
      <c r="D400" s="6"/>
      <c r="E400" s="6"/>
      <c r="F400" s="6"/>
      <c r="G400"/>
      <c r="H400"/>
      <c r="I400"/>
      <c r="J400" s="11"/>
      <c r="K400"/>
      <c r="L400"/>
      <c r="M400" s="47"/>
      <c r="O400" s="37"/>
      <c r="T400" s="223"/>
    </row>
    <row r="401" spans="2:20" s="1" customFormat="1" ht="12" customHeight="1">
      <c r="B401"/>
      <c r="C401"/>
      <c r="D401" s="6"/>
      <c r="E401" s="6"/>
      <c r="F401" s="6"/>
      <c r="G401"/>
      <c r="H401"/>
      <c r="I401"/>
      <c r="J401" s="11"/>
      <c r="K401"/>
      <c r="L401"/>
      <c r="M401" s="47"/>
      <c r="O401" s="37"/>
      <c r="T401" s="223"/>
    </row>
    <row r="402" spans="2:20" s="1" customFormat="1" ht="12" customHeight="1">
      <c r="B402"/>
      <c r="C402"/>
      <c r="D402" s="6"/>
      <c r="E402" s="6"/>
      <c r="F402" s="6"/>
      <c r="G402"/>
      <c r="H402"/>
      <c r="I402"/>
      <c r="J402" s="11"/>
      <c r="K402"/>
      <c r="L402"/>
      <c r="M402" s="47"/>
      <c r="O402" s="37"/>
      <c r="T402" s="223"/>
    </row>
    <row r="403" spans="2:20" s="1" customFormat="1" ht="12" customHeight="1">
      <c r="B403"/>
      <c r="C403"/>
      <c r="D403" s="6"/>
      <c r="E403" s="6"/>
      <c r="F403" s="6"/>
      <c r="G403"/>
      <c r="H403"/>
      <c r="I403"/>
      <c r="J403" s="11"/>
      <c r="K403"/>
      <c r="L403"/>
      <c r="M403" s="47"/>
      <c r="O403" s="37"/>
      <c r="T403" s="223"/>
    </row>
    <row r="404" spans="2:20" s="1" customFormat="1" ht="12" customHeight="1">
      <c r="B404"/>
      <c r="C404"/>
      <c r="D404" s="6"/>
      <c r="E404" s="6"/>
      <c r="F404" s="6"/>
      <c r="G404"/>
      <c r="H404"/>
      <c r="I404"/>
      <c r="J404" s="11"/>
      <c r="K404"/>
      <c r="L404"/>
      <c r="M404" s="47"/>
      <c r="O404" s="37"/>
      <c r="T404" s="223"/>
    </row>
    <row r="405" spans="2:20" s="1" customFormat="1" ht="12" customHeight="1">
      <c r="B405"/>
      <c r="C405"/>
      <c r="D405" s="6"/>
      <c r="E405" s="6"/>
      <c r="F405" s="6"/>
      <c r="G405"/>
      <c r="H405"/>
      <c r="I405"/>
      <c r="J405" s="11"/>
      <c r="K405"/>
      <c r="L405"/>
      <c r="M405" s="47"/>
      <c r="O405" s="37"/>
      <c r="T405" s="223"/>
    </row>
    <row r="406" spans="2:20" s="1" customFormat="1" ht="12" customHeight="1">
      <c r="B406"/>
      <c r="C406"/>
      <c r="D406" s="6"/>
      <c r="E406" s="6"/>
      <c r="F406" s="6"/>
      <c r="G406"/>
      <c r="H406"/>
      <c r="I406"/>
      <c r="J406" s="11"/>
      <c r="K406"/>
      <c r="L406"/>
      <c r="M406" s="47"/>
      <c r="O406" s="37"/>
      <c r="T406" s="223"/>
    </row>
    <row r="407" spans="2:20" s="1" customFormat="1" ht="12" customHeight="1">
      <c r="B407"/>
      <c r="C407"/>
      <c r="D407" s="6"/>
      <c r="E407" s="6"/>
      <c r="F407" s="6"/>
      <c r="G407"/>
      <c r="H407"/>
      <c r="I407"/>
      <c r="J407" s="11"/>
      <c r="K407"/>
      <c r="L407"/>
      <c r="M407" s="47"/>
      <c r="O407" s="37"/>
      <c r="T407" s="223"/>
    </row>
    <row r="408" spans="2:20" s="1" customFormat="1" ht="12" customHeight="1">
      <c r="B408"/>
      <c r="C408"/>
      <c r="D408" s="6"/>
      <c r="E408" s="6"/>
      <c r="F408" s="6"/>
      <c r="G408"/>
      <c r="H408"/>
      <c r="I408"/>
      <c r="J408" s="11"/>
      <c r="K408"/>
      <c r="L408"/>
      <c r="M408" s="47"/>
      <c r="O408" s="37"/>
      <c r="T408" s="223"/>
    </row>
    <row r="409" spans="2:20" s="1" customFormat="1" ht="12" customHeight="1">
      <c r="B409"/>
      <c r="C409"/>
      <c r="D409" s="6"/>
      <c r="E409" s="6"/>
      <c r="F409" s="6"/>
      <c r="G409"/>
      <c r="H409"/>
      <c r="I409"/>
      <c r="J409" s="11"/>
      <c r="K409"/>
      <c r="L409"/>
      <c r="M409" s="47"/>
      <c r="O409" s="37"/>
      <c r="T409" s="223"/>
    </row>
    <row r="410" spans="2:20" s="1" customFormat="1" ht="12" customHeight="1">
      <c r="B410"/>
      <c r="C410"/>
      <c r="D410" s="6"/>
      <c r="E410" s="6"/>
      <c r="F410" s="6"/>
      <c r="G410"/>
      <c r="H410"/>
      <c r="I410"/>
      <c r="J410" s="11"/>
      <c r="K410"/>
      <c r="L410"/>
      <c r="M410" s="47"/>
      <c r="O410" s="37"/>
      <c r="T410" s="223"/>
    </row>
    <row r="411" spans="2:20" s="1" customFormat="1" ht="12" customHeight="1">
      <c r="B411"/>
      <c r="C411"/>
      <c r="D411" s="6"/>
      <c r="E411" s="6"/>
      <c r="F411" s="6"/>
      <c r="G411"/>
      <c r="H411"/>
      <c r="I411"/>
      <c r="J411" s="11"/>
      <c r="K411"/>
      <c r="L411"/>
      <c r="M411" s="47"/>
      <c r="O411" s="37"/>
      <c r="T411" s="223"/>
    </row>
    <row r="412" spans="2:20" s="1" customFormat="1" ht="12" customHeight="1">
      <c r="B412"/>
      <c r="C412"/>
      <c r="D412" s="6"/>
      <c r="E412" s="6"/>
      <c r="F412" s="6"/>
      <c r="G412"/>
      <c r="H412"/>
      <c r="I412"/>
      <c r="J412" s="11"/>
      <c r="K412"/>
      <c r="L412"/>
      <c r="M412" s="47"/>
      <c r="O412" s="37"/>
      <c r="T412" s="223"/>
    </row>
    <row r="413" spans="2:20" s="1" customFormat="1" ht="12" customHeight="1">
      <c r="B413"/>
      <c r="C413"/>
      <c r="D413" s="6"/>
      <c r="E413" s="6"/>
      <c r="F413" s="6"/>
      <c r="G413"/>
      <c r="H413"/>
      <c r="I413"/>
      <c r="J413" s="11"/>
      <c r="K413"/>
      <c r="L413"/>
      <c r="M413" s="47"/>
      <c r="O413" s="37"/>
      <c r="T413" s="223"/>
    </row>
    <row r="414" spans="2:20" s="1" customFormat="1" ht="12" customHeight="1">
      <c r="B414"/>
      <c r="C414"/>
      <c r="D414" s="6"/>
      <c r="E414" s="6"/>
      <c r="F414" s="6"/>
      <c r="G414"/>
      <c r="H414"/>
      <c r="I414"/>
      <c r="J414" s="11"/>
      <c r="K414"/>
      <c r="L414"/>
      <c r="M414" s="47"/>
      <c r="O414" s="37"/>
      <c r="T414" s="223"/>
    </row>
    <row r="415" spans="2:20" s="1" customFormat="1" ht="12" customHeight="1">
      <c r="B415"/>
      <c r="C415"/>
      <c r="D415" s="6"/>
      <c r="E415" s="6"/>
      <c r="F415" s="6"/>
      <c r="G415"/>
      <c r="H415"/>
      <c r="I415"/>
      <c r="J415" s="11"/>
      <c r="K415"/>
      <c r="L415"/>
      <c r="M415" s="47"/>
      <c r="O415" s="37"/>
      <c r="T415" s="223"/>
    </row>
    <row r="416" spans="2:20" s="1" customFormat="1" ht="12" customHeight="1">
      <c r="B416"/>
      <c r="C416"/>
      <c r="D416" s="6"/>
      <c r="E416" s="6"/>
      <c r="F416" s="6"/>
      <c r="G416"/>
      <c r="H416"/>
      <c r="I416"/>
      <c r="J416" s="11"/>
      <c r="K416"/>
      <c r="L416"/>
      <c r="M416" s="47"/>
      <c r="O416" s="37"/>
      <c r="T416" s="223"/>
    </row>
    <row r="417" spans="2:20" s="1" customFormat="1" ht="12" customHeight="1">
      <c r="B417"/>
      <c r="C417"/>
      <c r="D417" s="6"/>
      <c r="E417" s="6"/>
      <c r="F417" s="6"/>
      <c r="G417"/>
      <c r="H417"/>
      <c r="I417"/>
      <c r="J417" s="11"/>
      <c r="K417"/>
      <c r="L417"/>
      <c r="M417" s="47"/>
      <c r="O417" s="37"/>
      <c r="T417" s="223"/>
    </row>
    <row r="418" spans="2:20" s="1" customFormat="1" ht="12" customHeight="1">
      <c r="B418"/>
      <c r="C418"/>
      <c r="D418" s="6"/>
      <c r="E418" s="6"/>
      <c r="F418" s="6"/>
      <c r="G418"/>
      <c r="H418"/>
      <c r="I418"/>
      <c r="J418" s="11"/>
      <c r="K418"/>
      <c r="L418"/>
      <c r="M418" s="47"/>
      <c r="O418" s="37"/>
      <c r="T418" s="223"/>
    </row>
    <row r="419" spans="2:20" s="1" customFormat="1" ht="12" customHeight="1">
      <c r="B419"/>
      <c r="C419"/>
      <c r="D419" s="6"/>
      <c r="E419" s="6"/>
      <c r="F419" s="6"/>
      <c r="G419"/>
      <c r="H419"/>
      <c r="I419"/>
      <c r="J419" s="11"/>
      <c r="K419"/>
      <c r="L419"/>
      <c r="M419" s="47"/>
      <c r="O419" s="37"/>
      <c r="T419" s="223"/>
    </row>
    <row r="420" spans="2:20" s="1" customFormat="1" ht="12" customHeight="1">
      <c r="B420"/>
      <c r="C420"/>
      <c r="D420" s="6"/>
      <c r="E420" s="6"/>
      <c r="F420" s="6"/>
      <c r="G420"/>
      <c r="H420"/>
      <c r="I420"/>
      <c r="J420" s="11"/>
      <c r="K420"/>
      <c r="L420"/>
      <c r="M420" s="47"/>
      <c r="O420" s="37"/>
      <c r="T420" s="223"/>
    </row>
    <row r="421" spans="2:20" s="1" customFormat="1" ht="12" customHeight="1">
      <c r="B421"/>
      <c r="C421"/>
      <c r="D421" s="6"/>
      <c r="E421" s="6"/>
      <c r="F421" s="6"/>
      <c r="G421"/>
      <c r="H421"/>
      <c r="I421"/>
      <c r="J421" s="11"/>
      <c r="K421"/>
      <c r="L421"/>
      <c r="M421" s="47"/>
      <c r="O421" s="37"/>
      <c r="T421" s="223"/>
    </row>
    <row r="422" spans="2:20" s="1" customFormat="1" ht="12" customHeight="1">
      <c r="B422"/>
      <c r="C422"/>
      <c r="D422" s="6"/>
      <c r="E422" s="6"/>
      <c r="F422" s="6"/>
      <c r="G422"/>
      <c r="H422"/>
      <c r="I422"/>
      <c r="J422" s="11"/>
      <c r="K422"/>
      <c r="L422"/>
      <c r="M422" s="47"/>
      <c r="O422" s="37"/>
      <c r="T422" s="223"/>
    </row>
    <row r="423" spans="2:20" s="1" customFormat="1" ht="12" customHeight="1">
      <c r="B423"/>
      <c r="C423"/>
      <c r="D423" s="6"/>
      <c r="E423" s="6"/>
      <c r="F423" s="6"/>
      <c r="G423"/>
      <c r="H423"/>
      <c r="I423"/>
      <c r="J423" s="11"/>
      <c r="K423"/>
      <c r="L423"/>
      <c r="M423" s="47"/>
      <c r="O423" s="37"/>
      <c r="T423" s="223"/>
    </row>
    <row r="424" spans="2:20" s="1" customFormat="1" ht="12" customHeight="1">
      <c r="B424"/>
      <c r="C424"/>
      <c r="D424" s="6"/>
      <c r="E424" s="6"/>
      <c r="F424" s="6"/>
      <c r="G424"/>
      <c r="H424"/>
      <c r="I424"/>
      <c r="J424" s="11"/>
      <c r="K424"/>
      <c r="L424"/>
      <c r="M424" s="47"/>
      <c r="O424" s="37"/>
      <c r="T424" s="223"/>
    </row>
    <row r="425" spans="2:20" s="1" customFormat="1" ht="12" customHeight="1">
      <c r="B425"/>
      <c r="C425"/>
      <c r="D425" s="6"/>
      <c r="E425" s="6"/>
      <c r="F425" s="6"/>
      <c r="G425"/>
      <c r="H425"/>
      <c r="I425"/>
      <c r="J425" s="11"/>
      <c r="K425"/>
      <c r="L425"/>
      <c r="M425" s="47"/>
      <c r="O425" s="37"/>
      <c r="T425" s="223"/>
    </row>
    <row r="426" spans="2:20" s="1" customFormat="1" ht="12" customHeight="1">
      <c r="B426"/>
      <c r="C426"/>
      <c r="D426" s="6"/>
      <c r="E426" s="6"/>
      <c r="F426" s="6"/>
      <c r="G426"/>
      <c r="H426"/>
      <c r="I426"/>
      <c r="J426" s="11"/>
      <c r="K426"/>
      <c r="L426"/>
      <c r="M426" s="47"/>
      <c r="O426" s="37"/>
      <c r="T426" s="223"/>
    </row>
    <row r="427" spans="2:20" s="1" customFormat="1" ht="12" customHeight="1">
      <c r="B427"/>
      <c r="C427"/>
      <c r="D427" s="6"/>
      <c r="E427" s="6"/>
      <c r="F427" s="6"/>
      <c r="G427"/>
      <c r="H427"/>
      <c r="I427"/>
      <c r="J427" s="11"/>
      <c r="K427"/>
      <c r="L427"/>
      <c r="M427" s="47"/>
      <c r="O427" s="37"/>
      <c r="T427" s="223"/>
    </row>
    <row r="428" spans="2:20" s="1" customFormat="1" ht="12" customHeight="1">
      <c r="B428"/>
      <c r="C428"/>
      <c r="D428" s="6"/>
      <c r="E428" s="6"/>
      <c r="F428" s="6"/>
      <c r="G428"/>
      <c r="H428"/>
      <c r="I428"/>
      <c r="J428" s="11"/>
      <c r="K428"/>
      <c r="L428"/>
      <c r="M428" s="47"/>
      <c r="O428" s="37"/>
      <c r="T428" s="223"/>
    </row>
    <row r="429" spans="2:20" s="1" customFormat="1" ht="12" customHeight="1">
      <c r="B429"/>
      <c r="C429"/>
      <c r="D429" s="6"/>
      <c r="E429" s="6"/>
      <c r="F429" s="6"/>
      <c r="G429"/>
      <c r="H429"/>
      <c r="I429"/>
      <c r="J429" s="11"/>
      <c r="K429"/>
      <c r="L429"/>
      <c r="M429" s="47"/>
      <c r="O429" s="37"/>
      <c r="T429" s="223"/>
    </row>
    <row r="430" spans="2:20" s="1" customFormat="1" ht="12" customHeight="1">
      <c r="B430"/>
      <c r="C430"/>
      <c r="D430" s="6"/>
      <c r="E430" s="6"/>
      <c r="F430" s="6"/>
      <c r="G430"/>
      <c r="H430"/>
      <c r="I430"/>
      <c r="J430" s="11"/>
      <c r="K430"/>
      <c r="L430"/>
      <c r="M430" s="47"/>
      <c r="O430" s="37"/>
      <c r="T430" s="223"/>
    </row>
    <row r="431" spans="2:20" s="1" customFormat="1" ht="12" customHeight="1">
      <c r="B431"/>
      <c r="C431"/>
      <c r="D431" s="6"/>
      <c r="E431" s="6"/>
      <c r="F431" s="6"/>
      <c r="G431"/>
      <c r="H431"/>
      <c r="I431"/>
      <c r="J431" s="11"/>
      <c r="K431"/>
      <c r="L431"/>
      <c r="M431" s="47"/>
      <c r="O431" s="37"/>
      <c r="T431" s="223"/>
    </row>
    <row r="432" spans="2:20" s="1" customFormat="1" ht="12" customHeight="1">
      <c r="B432"/>
      <c r="C432"/>
      <c r="D432" s="6"/>
      <c r="E432" s="6"/>
      <c r="F432" s="6"/>
      <c r="G432"/>
      <c r="H432"/>
      <c r="I432"/>
      <c r="J432" s="11"/>
      <c r="K432"/>
      <c r="L432"/>
      <c r="M432" s="47"/>
      <c r="O432" s="37"/>
      <c r="T432" s="223"/>
    </row>
    <row r="433" spans="2:20" s="1" customFormat="1" ht="12" customHeight="1">
      <c r="B433"/>
      <c r="C433"/>
      <c r="D433" s="6"/>
      <c r="E433" s="6"/>
      <c r="F433" s="6"/>
      <c r="G433"/>
      <c r="H433"/>
      <c r="I433"/>
      <c r="J433" s="11"/>
      <c r="K433"/>
      <c r="L433"/>
      <c r="M433" s="47"/>
      <c r="O433" s="37"/>
      <c r="T433" s="223"/>
    </row>
    <row r="434" spans="2:20" s="1" customFormat="1" ht="12" customHeight="1">
      <c r="B434"/>
      <c r="C434"/>
      <c r="D434" s="6"/>
      <c r="E434" s="6"/>
      <c r="F434" s="6"/>
      <c r="G434"/>
      <c r="H434"/>
      <c r="I434"/>
      <c r="J434" s="11"/>
      <c r="K434"/>
      <c r="L434"/>
      <c r="M434" s="47"/>
      <c r="O434" s="37"/>
      <c r="T434" s="223"/>
    </row>
    <row r="435" spans="2:20" s="1" customFormat="1" ht="12" customHeight="1">
      <c r="B435"/>
      <c r="C435"/>
      <c r="D435" s="6"/>
      <c r="E435" s="6"/>
      <c r="F435" s="6"/>
      <c r="G435"/>
      <c r="H435"/>
      <c r="I435"/>
      <c r="J435" s="11"/>
      <c r="K435"/>
      <c r="L435"/>
      <c r="M435" s="47"/>
      <c r="O435" s="37"/>
      <c r="T435" s="223"/>
    </row>
    <row r="436" spans="2:20" s="1" customFormat="1" ht="12" customHeight="1">
      <c r="B436"/>
      <c r="C436"/>
      <c r="D436" s="6"/>
      <c r="E436" s="6"/>
      <c r="F436" s="6"/>
      <c r="G436"/>
      <c r="H436"/>
      <c r="I436"/>
      <c r="J436" s="11"/>
      <c r="K436"/>
      <c r="L436"/>
      <c r="M436" s="47"/>
      <c r="O436" s="37"/>
      <c r="T436" s="223"/>
    </row>
    <row r="437" spans="2:20" s="1" customFormat="1" ht="12" customHeight="1">
      <c r="B437"/>
      <c r="C437"/>
      <c r="D437" s="6"/>
      <c r="E437" s="6"/>
      <c r="F437" s="6"/>
      <c r="G437"/>
      <c r="H437"/>
      <c r="I437"/>
      <c r="J437" s="11"/>
      <c r="K437"/>
      <c r="L437"/>
      <c r="M437" s="47"/>
      <c r="O437" s="37"/>
      <c r="T437" s="223"/>
    </row>
    <row r="438" spans="2:20" s="1" customFormat="1" ht="12" customHeight="1">
      <c r="B438"/>
      <c r="C438"/>
      <c r="D438" s="6"/>
      <c r="E438" s="6"/>
      <c r="F438" s="6"/>
      <c r="G438"/>
      <c r="H438"/>
      <c r="I438"/>
      <c r="J438" s="11"/>
      <c r="K438"/>
      <c r="L438"/>
      <c r="M438" s="47"/>
      <c r="O438" s="37"/>
      <c r="T438" s="223"/>
    </row>
    <row r="439" spans="2:20" s="1" customFormat="1" ht="12" customHeight="1">
      <c r="B439"/>
      <c r="C439"/>
      <c r="D439" s="6"/>
      <c r="E439" s="6"/>
      <c r="F439" s="6"/>
      <c r="G439"/>
      <c r="H439"/>
      <c r="I439"/>
      <c r="J439" s="11"/>
      <c r="K439"/>
      <c r="L439"/>
      <c r="M439" s="47"/>
      <c r="O439" s="37"/>
      <c r="T439" s="223"/>
    </row>
    <row r="440" spans="2:20" s="1" customFormat="1" ht="12" customHeight="1">
      <c r="B440"/>
      <c r="C440"/>
      <c r="D440" s="6"/>
      <c r="E440" s="6"/>
      <c r="F440" s="6"/>
      <c r="G440"/>
      <c r="H440"/>
      <c r="I440"/>
      <c r="J440" s="11"/>
      <c r="K440"/>
      <c r="L440"/>
      <c r="M440" s="47"/>
      <c r="O440" s="37"/>
      <c r="T440" s="223"/>
    </row>
    <row r="441" spans="2:20" s="1" customFormat="1" ht="12" customHeight="1">
      <c r="B441"/>
      <c r="C441"/>
      <c r="D441" s="6"/>
      <c r="E441" s="6"/>
      <c r="F441" s="6"/>
      <c r="G441"/>
      <c r="H441"/>
      <c r="I441"/>
      <c r="J441" s="11"/>
      <c r="K441"/>
      <c r="L441"/>
      <c r="M441" s="47"/>
      <c r="O441" s="37"/>
      <c r="T441" s="223"/>
    </row>
    <row r="442" spans="2:20" s="1" customFormat="1" ht="12" customHeight="1">
      <c r="B442"/>
      <c r="C442"/>
      <c r="D442" s="6"/>
      <c r="E442" s="6"/>
      <c r="F442" s="6"/>
      <c r="G442"/>
      <c r="H442"/>
      <c r="I442"/>
      <c r="J442" s="11"/>
      <c r="K442"/>
      <c r="L442"/>
      <c r="M442" s="47"/>
      <c r="O442" s="37"/>
      <c r="T442" s="223"/>
    </row>
    <row r="443" spans="2:20" s="1" customFormat="1" ht="12" customHeight="1">
      <c r="B443"/>
      <c r="C443"/>
      <c r="D443" s="6"/>
      <c r="E443" s="6"/>
      <c r="F443" s="6"/>
      <c r="G443"/>
      <c r="H443"/>
      <c r="I443"/>
      <c r="J443" s="11"/>
      <c r="K443"/>
      <c r="L443"/>
      <c r="M443" s="47"/>
      <c r="O443" s="37"/>
      <c r="T443" s="223"/>
    </row>
    <row r="444" spans="2:20" s="1" customFormat="1" ht="12" customHeight="1">
      <c r="B444"/>
      <c r="C444"/>
      <c r="D444" s="6"/>
      <c r="E444" s="6"/>
      <c r="F444" s="6"/>
      <c r="G444"/>
      <c r="H444"/>
      <c r="I444"/>
      <c r="J444" s="11"/>
      <c r="K444"/>
      <c r="L444"/>
      <c r="M444" s="47"/>
      <c r="O444" s="37"/>
      <c r="T444" s="223"/>
    </row>
    <row r="445" spans="2:20" s="1" customFormat="1" ht="12" customHeight="1">
      <c r="B445"/>
      <c r="C445"/>
      <c r="D445" s="6"/>
      <c r="E445" s="6"/>
      <c r="F445" s="6"/>
      <c r="G445"/>
      <c r="H445"/>
      <c r="I445"/>
      <c r="J445" s="11"/>
      <c r="K445"/>
      <c r="L445"/>
      <c r="M445" s="47"/>
      <c r="O445" s="37"/>
      <c r="T445" s="223"/>
    </row>
    <row r="446" spans="2:20" s="1" customFormat="1" ht="12" customHeight="1">
      <c r="B446"/>
      <c r="C446"/>
      <c r="D446" s="6"/>
      <c r="E446" s="6"/>
      <c r="F446" s="6"/>
      <c r="G446"/>
      <c r="H446"/>
      <c r="I446"/>
      <c r="J446" s="11"/>
      <c r="K446"/>
      <c r="L446"/>
      <c r="M446" s="47"/>
      <c r="O446" s="37"/>
      <c r="T446" s="223"/>
    </row>
    <row r="447" spans="2:20" s="1" customFormat="1" ht="12" customHeight="1">
      <c r="B447"/>
      <c r="C447"/>
      <c r="D447" s="6"/>
      <c r="E447" s="6"/>
      <c r="F447" s="6"/>
      <c r="G447"/>
      <c r="H447"/>
      <c r="I447"/>
      <c r="J447" s="11"/>
      <c r="K447"/>
      <c r="L447"/>
      <c r="M447" s="47"/>
      <c r="O447" s="37"/>
      <c r="T447" s="223"/>
    </row>
    <row r="448" spans="2:20" s="1" customFormat="1" ht="12" customHeight="1">
      <c r="B448"/>
      <c r="C448"/>
      <c r="D448" s="6"/>
      <c r="E448" s="6"/>
      <c r="F448" s="6"/>
      <c r="G448"/>
      <c r="H448"/>
      <c r="I448"/>
      <c r="J448" s="11"/>
      <c r="K448"/>
      <c r="L448"/>
      <c r="M448" s="47"/>
      <c r="O448" s="37"/>
      <c r="T448" s="223"/>
    </row>
    <row r="449" spans="2:20" s="1" customFormat="1" ht="12" customHeight="1">
      <c r="B449"/>
      <c r="C449"/>
      <c r="D449" s="6"/>
      <c r="E449" s="6"/>
      <c r="F449" s="6"/>
      <c r="G449"/>
      <c r="H449"/>
      <c r="I449"/>
      <c r="J449" s="11"/>
      <c r="K449"/>
      <c r="L449"/>
      <c r="M449" s="47"/>
      <c r="O449" s="37"/>
      <c r="T449" s="223"/>
    </row>
    <row r="450" spans="2:20" s="1" customFormat="1" ht="12" customHeight="1">
      <c r="B450"/>
      <c r="C450"/>
      <c r="D450" s="6"/>
      <c r="E450" s="6"/>
      <c r="F450" s="6"/>
      <c r="G450"/>
      <c r="H450"/>
      <c r="I450"/>
      <c r="J450" s="11"/>
      <c r="K450"/>
      <c r="L450"/>
      <c r="M450" s="47"/>
      <c r="O450" s="37"/>
      <c r="T450" s="223"/>
    </row>
    <row r="451" spans="2:20" s="1" customFormat="1" ht="12" customHeight="1">
      <c r="B451"/>
      <c r="C451"/>
      <c r="D451" s="6"/>
      <c r="E451" s="6"/>
      <c r="F451" s="6"/>
      <c r="G451"/>
      <c r="H451"/>
      <c r="I451"/>
      <c r="J451" s="11"/>
      <c r="K451"/>
      <c r="L451"/>
      <c r="M451" s="47"/>
      <c r="O451" s="37"/>
      <c r="T451" s="223"/>
    </row>
    <row r="452" spans="2:20" s="1" customFormat="1" ht="12" customHeight="1">
      <c r="B452"/>
      <c r="C452"/>
      <c r="D452" s="6"/>
      <c r="E452" s="6"/>
      <c r="F452" s="6"/>
      <c r="G452"/>
      <c r="H452"/>
      <c r="I452"/>
      <c r="J452" s="11"/>
      <c r="K452"/>
      <c r="L452"/>
      <c r="M452" s="47"/>
      <c r="O452" s="37"/>
      <c r="T452" s="223"/>
    </row>
    <row r="453" spans="2:20" s="1" customFormat="1" ht="12" customHeight="1">
      <c r="B453"/>
      <c r="C453"/>
      <c r="D453" s="6"/>
      <c r="E453" s="6"/>
      <c r="F453" s="6"/>
      <c r="G453"/>
      <c r="H453"/>
      <c r="I453"/>
      <c r="J453" s="11"/>
      <c r="K453"/>
      <c r="L453"/>
      <c r="M453" s="47"/>
      <c r="O453" s="37"/>
      <c r="T453" s="223"/>
    </row>
    <row r="454" spans="2:20" s="1" customFormat="1" ht="12" customHeight="1">
      <c r="B454"/>
      <c r="C454"/>
      <c r="D454" s="6"/>
      <c r="E454" s="6"/>
      <c r="F454" s="6"/>
      <c r="G454"/>
      <c r="H454"/>
      <c r="I454"/>
      <c r="J454" s="11"/>
      <c r="K454"/>
      <c r="L454"/>
      <c r="M454" s="47"/>
      <c r="O454" s="37"/>
      <c r="T454" s="223"/>
    </row>
    <row r="455" spans="2:20" s="1" customFormat="1" ht="12" customHeight="1">
      <c r="B455"/>
      <c r="C455"/>
      <c r="D455" s="6"/>
      <c r="E455" s="6"/>
      <c r="F455" s="6"/>
      <c r="G455"/>
      <c r="H455"/>
      <c r="I455"/>
      <c r="J455" s="11"/>
      <c r="K455"/>
      <c r="L455"/>
      <c r="M455" s="47"/>
      <c r="O455" s="37"/>
      <c r="T455" s="223"/>
    </row>
    <row r="456" spans="2:20" s="1" customFormat="1" ht="12" customHeight="1">
      <c r="B456"/>
      <c r="C456"/>
      <c r="D456" s="6"/>
      <c r="E456" s="6"/>
      <c r="F456" s="6"/>
      <c r="G456"/>
      <c r="H456"/>
      <c r="I456"/>
      <c r="J456" s="11"/>
      <c r="K456"/>
      <c r="L456"/>
      <c r="M456" s="47"/>
      <c r="O456" s="37"/>
      <c r="T456" s="223"/>
    </row>
    <row r="457" spans="2:20" s="1" customFormat="1" ht="12" customHeight="1">
      <c r="B457"/>
      <c r="C457"/>
      <c r="D457" s="6"/>
      <c r="E457" s="6"/>
      <c r="F457" s="6"/>
      <c r="G457"/>
      <c r="H457"/>
      <c r="I457"/>
      <c r="J457" s="11"/>
      <c r="K457"/>
      <c r="L457"/>
      <c r="M457" s="47"/>
      <c r="O457" s="37"/>
      <c r="T457" s="223"/>
    </row>
    <row r="458" spans="2:20" s="1" customFormat="1" ht="12" customHeight="1">
      <c r="B458"/>
      <c r="C458"/>
      <c r="D458" s="6"/>
      <c r="E458" s="6"/>
      <c r="F458" s="6"/>
      <c r="G458"/>
      <c r="H458"/>
      <c r="I458"/>
      <c r="J458" s="11"/>
      <c r="K458"/>
      <c r="L458"/>
      <c r="M458" s="47"/>
      <c r="O458" s="37"/>
      <c r="T458" s="223"/>
    </row>
    <row r="459" spans="2:20" s="1" customFormat="1" ht="12" customHeight="1">
      <c r="B459"/>
      <c r="C459"/>
      <c r="D459" s="6"/>
      <c r="E459" s="6"/>
      <c r="F459" s="6"/>
      <c r="G459"/>
      <c r="H459"/>
      <c r="I459"/>
      <c r="J459" s="11"/>
      <c r="K459"/>
      <c r="L459"/>
      <c r="M459" s="47"/>
      <c r="O459" s="37"/>
      <c r="T459" s="223"/>
    </row>
    <row r="460" spans="2:20" s="1" customFormat="1" ht="12" customHeight="1">
      <c r="B460"/>
      <c r="C460"/>
      <c r="D460" s="6"/>
      <c r="E460" s="6"/>
      <c r="F460" s="6"/>
      <c r="G460"/>
      <c r="H460"/>
      <c r="I460"/>
      <c r="J460" s="11"/>
      <c r="K460"/>
      <c r="L460"/>
      <c r="M460" s="47"/>
      <c r="O460" s="37"/>
      <c r="T460" s="223"/>
    </row>
    <row r="461" spans="2:20" s="1" customFormat="1" ht="12" customHeight="1">
      <c r="B461"/>
      <c r="C461"/>
      <c r="D461" s="6"/>
      <c r="E461" s="6"/>
      <c r="F461" s="6"/>
      <c r="G461"/>
      <c r="H461"/>
      <c r="I461"/>
      <c r="J461" s="11"/>
      <c r="K461"/>
      <c r="L461"/>
      <c r="M461" s="47"/>
      <c r="O461" s="37"/>
      <c r="T461" s="223"/>
    </row>
    <row r="462" spans="2:20" s="1" customFormat="1" ht="12" customHeight="1">
      <c r="B462"/>
      <c r="C462"/>
      <c r="D462" s="6"/>
      <c r="E462" s="6"/>
      <c r="F462" s="6"/>
      <c r="G462"/>
      <c r="H462"/>
      <c r="I462"/>
      <c r="J462" s="11"/>
      <c r="K462"/>
      <c r="L462"/>
      <c r="M462" s="47"/>
      <c r="O462" s="37"/>
      <c r="T462" s="223"/>
    </row>
    <row r="463" spans="2:20" s="1" customFormat="1" ht="12" customHeight="1">
      <c r="B463"/>
      <c r="C463"/>
      <c r="D463" s="6"/>
      <c r="E463" s="6"/>
      <c r="F463" s="6"/>
      <c r="G463"/>
      <c r="H463"/>
      <c r="I463"/>
      <c r="J463" s="11"/>
      <c r="K463"/>
      <c r="L463"/>
      <c r="M463" s="47"/>
      <c r="O463" s="37"/>
      <c r="T463" s="223"/>
    </row>
    <row r="464" spans="2:20" s="1" customFormat="1" ht="12" customHeight="1">
      <c r="B464"/>
      <c r="C464"/>
      <c r="D464" s="6"/>
      <c r="E464" s="6"/>
      <c r="F464" s="6"/>
      <c r="G464"/>
      <c r="H464"/>
      <c r="I464"/>
      <c r="J464" s="11"/>
      <c r="K464"/>
      <c r="L464"/>
      <c r="M464" s="47"/>
      <c r="O464" s="37"/>
      <c r="T464" s="223"/>
    </row>
    <row r="465" spans="2:20" s="1" customFormat="1" ht="12" customHeight="1">
      <c r="B465"/>
      <c r="C465"/>
      <c r="D465" s="6"/>
      <c r="E465" s="6"/>
      <c r="F465" s="6"/>
      <c r="G465"/>
      <c r="H465"/>
      <c r="I465"/>
      <c r="J465" s="11"/>
      <c r="K465"/>
      <c r="L465"/>
      <c r="M465" s="47"/>
      <c r="O465" s="37"/>
      <c r="T465" s="223"/>
    </row>
    <row r="466" spans="2:20" s="1" customFormat="1" ht="12" customHeight="1">
      <c r="B466"/>
      <c r="C466"/>
      <c r="D466" s="6"/>
      <c r="E466" s="6"/>
      <c r="F466" s="6"/>
      <c r="G466"/>
      <c r="H466"/>
      <c r="I466"/>
      <c r="J466" s="11"/>
      <c r="K466"/>
      <c r="L466"/>
      <c r="M466" s="47"/>
      <c r="O466" s="37"/>
      <c r="T466" s="223"/>
    </row>
    <row r="467" spans="2:20" s="1" customFormat="1" ht="12" customHeight="1">
      <c r="B467"/>
      <c r="C467"/>
      <c r="D467" s="6"/>
      <c r="E467" s="6"/>
      <c r="F467" s="6"/>
      <c r="G467"/>
      <c r="H467"/>
      <c r="I467"/>
      <c r="J467" s="11"/>
      <c r="K467"/>
      <c r="L467"/>
      <c r="M467" s="47"/>
      <c r="O467" s="37"/>
      <c r="T467" s="223"/>
    </row>
    <row r="468" spans="2:20" s="1" customFormat="1" ht="12" customHeight="1">
      <c r="B468"/>
      <c r="C468"/>
      <c r="D468" s="6"/>
      <c r="E468" s="6"/>
      <c r="F468" s="6"/>
      <c r="G468"/>
      <c r="H468"/>
      <c r="I468"/>
      <c r="J468" s="11"/>
      <c r="K468"/>
      <c r="L468"/>
      <c r="M468" s="47"/>
      <c r="O468" s="37"/>
      <c r="T468" s="223"/>
    </row>
    <row r="469" spans="2:20" s="1" customFormat="1" ht="12" customHeight="1">
      <c r="B469"/>
      <c r="C469"/>
      <c r="D469" s="6"/>
      <c r="E469" s="6"/>
      <c r="F469" s="6"/>
      <c r="G469"/>
      <c r="H469"/>
      <c r="I469"/>
      <c r="J469" s="11"/>
      <c r="K469"/>
      <c r="L469"/>
      <c r="M469" s="47"/>
      <c r="O469" s="37"/>
      <c r="T469" s="223"/>
    </row>
    <row r="470" spans="2:20" s="1" customFormat="1" ht="12" customHeight="1">
      <c r="B470"/>
      <c r="C470"/>
      <c r="D470" s="6"/>
      <c r="E470" s="6"/>
      <c r="F470" s="6"/>
      <c r="G470"/>
      <c r="H470"/>
      <c r="I470"/>
      <c r="J470" s="11"/>
      <c r="K470"/>
      <c r="L470"/>
      <c r="M470" s="47"/>
      <c r="O470" s="37"/>
      <c r="T470" s="223"/>
    </row>
    <row r="471" spans="2:20" s="1" customFormat="1" ht="12" customHeight="1">
      <c r="B471"/>
      <c r="C471"/>
      <c r="D471" s="6"/>
      <c r="E471" s="6"/>
      <c r="F471" s="6"/>
      <c r="G471"/>
      <c r="H471"/>
      <c r="I471"/>
      <c r="J471" s="11"/>
      <c r="K471"/>
      <c r="L471"/>
      <c r="M471" s="47"/>
      <c r="O471" s="37"/>
      <c r="T471" s="223"/>
    </row>
    <row r="472" spans="2:20" s="1" customFormat="1" ht="12" customHeight="1">
      <c r="B472"/>
      <c r="C472"/>
      <c r="D472" s="6"/>
      <c r="E472" s="6"/>
      <c r="F472" s="6"/>
      <c r="G472"/>
      <c r="H472"/>
      <c r="I472"/>
      <c r="J472" s="11"/>
      <c r="K472"/>
      <c r="L472"/>
      <c r="M472" s="47"/>
      <c r="O472" s="37"/>
      <c r="T472" s="223"/>
    </row>
    <row r="473" spans="2:20" s="1" customFormat="1" ht="12" customHeight="1">
      <c r="B473"/>
      <c r="C473"/>
      <c r="D473" s="6"/>
      <c r="E473" s="6"/>
      <c r="F473" s="6"/>
      <c r="G473"/>
      <c r="H473"/>
      <c r="I473"/>
      <c r="J473" s="11"/>
      <c r="K473"/>
      <c r="L473"/>
      <c r="M473" s="47"/>
      <c r="O473" s="37"/>
      <c r="T473" s="223"/>
    </row>
    <row r="474" spans="2:20" s="1" customFormat="1" ht="12" customHeight="1">
      <c r="B474"/>
      <c r="C474"/>
      <c r="D474" s="6"/>
      <c r="E474" s="6"/>
      <c r="F474" s="6"/>
      <c r="G474"/>
      <c r="H474"/>
      <c r="I474"/>
      <c r="J474" s="11"/>
      <c r="K474"/>
      <c r="L474"/>
      <c r="M474" s="47"/>
      <c r="O474" s="37"/>
      <c r="T474" s="223"/>
    </row>
    <row r="475" spans="2:20" s="1" customFormat="1" ht="12" customHeight="1">
      <c r="B475"/>
      <c r="C475"/>
      <c r="D475" s="6"/>
      <c r="E475" s="6"/>
      <c r="F475" s="6"/>
      <c r="G475"/>
      <c r="H475"/>
      <c r="I475"/>
      <c r="J475" s="11"/>
      <c r="K475"/>
      <c r="L475"/>
      <c r="M475" s="47"/>
      <c r="O475" s="37"/>
      <c r="T475" s="223"/>
    </row>
    <row r="476" spans="2:20" s="1" customFormat="1" ht="12" customHeight="1">
      <c r="B476"/>
      <c r="C476"/>
      <c r="D476" s="6"/>
      <c r="E476" s="6"/>
      <c r="F476" s="6"/>
      <c r="G476"/>
      <c r="H476"/>
      <c r="I476"/>
      <c r="J476" s="11"/>
      <c r="K476"/>
      <c r="L476"/>
      <c r="M476" s="47"/>
      <c r="O476" s="37"/>
      <c r="T476" s="223"/>
    </row>
    <row r="477" spans="2:20" s="1" customFormat="1" ht="12" customHeight="1">
      <c r="B477"/>
      <c r="C477"/>
      <c r="D477" s="6"/>
      <c r="E477" s="6"/>
      <c r="F477" s="6"/>
      <c r="G477"/>
      <c r="H477"/>
      <c r="I477"/>
      <c r="J477" s="11"/>
      <c r="K477"/>
      <c r="L477"/>
      <c r="M477" s="47"/>
      <c r="O477" s="37"/>
      <c r="T477" s="223"/>
    </row>
    <row r="478" spans="2:20" s="1" customFormat="1" ht="12" customHeight="1">
      <c r="B478"/>
      <c r="C478"/>
      <c r="D478" s="6"/>
      <c r="E478" s="6"/>
      <c r="F478" s="6"/>
      <c r="G478"/>
      <c r="H478"/>
      <c r="I478"/>
      <c r="J478" s="11"/>
      <c r="K478"/>
      <c r="L478"/>
      <c r="M478" s="47"/>
      <c r="O478" s="37"/>
      <c r="T478" s="223"/>
    </row>
    <row r="479" spans="2:20" s="1" customFormat="1" ht="12" customHeight="1">
      <c r="B479"/>
      <c r="C479"/>
      <c r="D479" s="6"/>
      <c r="E479" s="6"/>
      <c r="F479" s="6"/>
      <c r="G479"/>
      <c r="H479"/>
      <c r="I479"/>
      <c r="J479" s="11"/>
      <c r="K479"/>
      <c r="L479"/>
      <c r="M479" s="47"/>
      <c r="O479" s="37"/>
      <c r="T479" s="223"/>
    </row>
    <row r="480" spans="2:20" s="1" customFormat="1" ht="12" customHeight="1">
      <c r="B480"/>
      <c r="C480"/>
      <c r="D480" s="6"/>
      <c r="E480" s="6"/>
      <c r="F480" s="6"/>
      <c r="G480"/>
      <c r="H480"/>
      <c r="I480"/>
      <c r="J480" s="11"/>
      <c r="K480"/>
      <c r="L480"/>
      <c r="M480" s="47"/>
      <c r="O480" s="37"/>
      <c r="T480" s="223"/>
    </row>
    <row r="481" spans="2:20" s="1" customFormat="1" ht="12" customHeight="1">
      <c r="B481"/>
      <c r="C481"/>
      <c r="D481" s="6"/>
      <c r="E481" s="6"/>
      <c r="F481" s="6"/>
      <c r="G481"/>
      <c r="H481"/>
      <c r="I481"/>
      <c r="J481" s="11"/>
      <c r="K481"/>
      <c r="L481"/>
      <c r="M481" s="47"/>
      <c r="O481" s="37"/>
      <c r="T481" s="223"/>
    </row>
    <row r="482" spans="2:20" s="1" customFormat="1" ht="12" customHeight="1">
      <c r="B482"/>
      <c r="C482"/>
      <c r="D482" s="6"/>
      <c r="E482" s="6"/>
      <c r="F482" s="6"/>
      <c r="G482"/>
      <c r="H482"/>
      <c r="I482"/>
      <c r="J482" s="11"/>
      <c r="K482"/>
      <c r="L482"/>
      <c r="M482" s="47"/>
      <c r="O482" s="37"/>
      <c r="T482" s="223"/>
    </row>
    <row r="483" spans="2:20" s="1" customFormat="1" ht="12" customHeight="1">
      <c r="B483"/>
      <c r="C483"/>
      <c r="D483" s="6"/>
      <c r="E483" s="6"/>
      <c r="F483" s="6"/>
      <c r="G483"/>
      <c r="H483"/>
      <c r="I483"/>
      <c r="J483" s="11"/>
      <c r="K483"/>
      <c r="L483"/>
      <c r="M483" s="47"/>
      <c r="O483" s="37"/>
      <c r="T483" s="223"/>
    </row>
    <row r="484" spans="2:20" s="1" customFormat="1" ht="12" customHeight="1">
      <c r="B484"/>
      <c r="C484"/>
      <c r="D484" s="6"/>
      <c r="E484" s="6"/>
      <c r="F484" s="6"/>
      <c r="G484"/>
      <c r="H484"/>
      <c r="I484"/>
      <c r="J484" s="11"/>
      <c r="K484"/>
      <c r="L484"/>
      <c r="M484" s="47"/>
      <c r="O484" s="37"/>
      <c r="T484" s="223"/>
    </row>
    <row r="485" spans="2:20" s="1" customFormat="1" ht="12" customHeight="1">
      <c r="B485"/>
      <c r="C485"/>
      <c r="D485" s="6"/>
      <c r="E485" s="6"/>
      <c r="F485" s="6"/>
      <c r="G485"/>
      <c r="H485"/>
      <c r="I485"/>
      <c r="J485" s="11"/>
      <c r="K485"/>
      <c r="L485"/>
      <c r="M485" s="47"/>
      <c r="O485" s="37"/>
      <c r="T485" s="223"/>
    </row>
    <row r="486" spans="2:20" s="1" customFormat="1" ht="12" customHeight="1">
      <c r="B486"/>
      <c r="C486"/>
      <c r="D486" s="6"/>
      <c r="E486" s="6"/>
      <c r="F486" s="6"/>
      <c r="G486"/>
      <c r="H486"/>
      <c r="I486"/>
      <c r="J486" s="11"/>
      <c r="K486"/>
      <c r="L486"/>
      <c r="M486" s="47"/>
      <c r="O486" s="37"/>
      <c r="T486" s="223"/>
    </row>
    <row r="487" spans="2:20" s="1" customFormat="1" ht="12" customHeight="1">
      <c r="B487"/>
      <c r="C487"/>
      <c r="D487" s="6"/>
      <c r="E487" s="6"/>
      <c r="F487" s="6"/>
      <c r="G487"/>
      <c r="H487"/>
      <c r="I487"/>
      <c r="J487" s="11"/>
      <c r="K487"/>
      <c r="L487"/>
      <c r="M487" s="47"/>
      <c r="O487" s="37"/>
      <c r="T487" s="223"/>
    </row>
    <row r="488" spans="2:20" s="1" customFormat="1" ht="12" customHeight="1">
      <c r="B488"/>
      <c r="C488"/>
      <c r="D488" s="6"/>
      <c r="E488" s="6"/>
      <c r="F488" s="6"/>
      <c r="G488"/>
      <c r="H488"/>
      <c r="I488"/>
      <c r="J488" s="11"/>
      <c r="K488"/>
      <c r="L488"/>
      <c r="M488" s="47"/>
      <c r="O488" s="37"/>
      <c r="T488" s="223"/>
    </row>
    <row r="489" spans="2:20" s="1" customFormat="1" ht="12" customHeight="1">
      <c r="B489"/>
      <c r="C489"/>
      <c r="D489" s="6"/>
      <c r="E489" s="6"/>
      <c r="F489" s="6"/>
      <c r="G489"/>
      <c r="H489"/>
      <c r="I489"/>
      <c r="J489" s="11"/>
      <c r="K489"/>
      <c r="L489"/>
      <c r="M489" s="47"/>
      <c r="O489" s="37"/>
      <c r="T489" s="223"/>
    </row>
    <row r="490" spans="2:20" s="1" customFormat="1" ht="12" customHeight="1">
      <c r="B490"/>
      <c r="C490"/>
      <c r="D490" s="6"/>
      <c r="E490" s="6"/>
      <c r="F490" s="6"/>
      <c r="G490"/>
      <c r="H490"/>
      <c r="I490"/>
      <c r="J490" s="11"/>
      <c r="K490"/>
      <c r="L490"/>
      <c r="M490" s="47"/>
      <c r="O490" s="37"/>
      <c r="T490" s="223"/>
    </row>
    <row r="491" spans="2:20" s="1" customFormat="1" ht="12" customHeight="1">
      <c r="B491"/>
      <c r="C491"/>
      <c r="D491" s="6"/>
      <c r="E491" s="6"/>
      <c r="F491" s="6"/>
      <c r="G491"/>
      <c r="H491"/>
      <c r="I491"/>
      <c r="J491" s="11"/>
      <c r="K491"/>
      <c r="L491"/>
      <c r="M491" s="47"/>
      <c r="O491" s="37"/>
      <c r="T491" s="223"/>
    </row>
    <row r="492" spans="2:20" s="1" customFormat="1" ht="12" customHeight="1">
      <c r="B492"/>
      <c r="C492"/>
      <c r="D492" s="6"/>
      <c r="E492" s="6"/>
      <c r="F492" s="6"/>
      <c r="G492"/>
      <c r="H492"/>
      <c r="I492"/>
      <c r="J492" s="11"/>
      <c r="K492"/>
      <c r="L492"/>
      <c r="M492" s="47"/>
      <c r="O492" s="37"/>
      <c r="T492" s="223"/>
    </row>
    <row r="493" spans="2:20" s="1" customFormat="1" ht="12" customHeight="1">
      <c r="B493"/>
      <c r="C493"/>
      <c r="D493" s="6"/>
      <c r="E493" s="6"/>
      <c r="F493" s="6"/>
      <c r="G493"/>
      <c r="H493"/>
      <c r="I493"/>
      <c r="J493" s="11"/>
      <c r="K493"/>
      <c r="L493"/>
      <c r="M493" s="47"/>
      <c r="O493" s="37"/>
      <c r="T493" s="223"/>
    </row>
    <row r="494" spans="2:20" s="1" customFormat="1" ht="12" customHeight="1">
      <c r="B494"/>
      <c r="C494"/>
      <c r="D494" s="6"/>
      <c r="E494" s="6"/>
      <c r="F494" s="6"/>
      <c r="G494"/>
      <c r="H494"/>
      <c r="I494"/>
      <c r="J494" s="11"/>
      <c r="K494"/>
      <c r="L494"/>
      <c r="M494" s="47"/>
      <c r="O494" s="37"/>
      <c r="T494" s="223"/>
    </row>
    <row r="495" spans="2:20" s="1" customFormat="1" ht="12" customHeight="1">
      <c r="B495"/>
      <c r="C495"/>
      <c r="D495" s="6"/>
      <c r="E495" s="6"/>
      <c r="F495" s="6"/>
      <c r="G495"/>
      <c r="H495"/>
      <c r="I495"/>
      <c r="J495" s="11"/>
      <c r="K495"/>
      <c r="L495"/>
      <c r="M495" s="47"/>
      <c r="O495" s="37"/>
      <c r="T495" s="223"/>
    </row>
    <row r="496" spans="2:20" s="1" customFormat="1" ht="12" customHeight="1">
      <c r="B496"/>
      <c r="C496"/>
      <c r="D496" s="6"/>
      <c r="E496" s="6"/>
      <c r="F496" s="6"/>
      <c r="G496"/>
      <c r="H496"/>
      <c r="I496"/>
      <c r="J496" s="11"/>
      <c r="K496"/>
      <c r="L496"/>
      <c r="M496" s="47"/>
      <c r="O496" s="37"/>
      <c r="T496" s="223"/>
    </row>
    <row r="497" spans="2:20" s="1" customFormat="1" ht="12" customHeight="1">
      <c r="B497"/>
      <c r="C497"/>
      <c r="D497" s="6"/>
      <c r="E497" s="6"/>
      <c r="F497" s="6"/>
      <c r="G497"/>
      <c r="H497"/>
      <c r="I497"/>
      <c r="J497" s="11"/>
      <c r="K497"/>
      <c r="L497"/>
      <c r="M497" s="47"/>
      <c r="O497" s="37"/>
      <c r="T497" s="223"/>
    </row>
    <row r="498" spans="2:20" s="1" customFormat="1" ht="12" customHeight="1">
      <c r="B498"/>
      <c r="C498"/>
      <c r="D498" s="6"/>
      <c r="E498" s="6"/>
      <c r="F498" s="6"/>
      <c r="G498"/>
      <c r="H498"/>
      <c r="I498"/>
      <c r="J498" s="11"/>
      <c r="K498"/>
      <c r="L498"/>
      <c r="M498" s="47"/>
      <c r="O498" s="37"/>
      <c r="T498" s="223"/>
    </row>
    <row r="499" spans="2:20" s="1" customFormat="1" ht="12" customHeight="1">
      <c r="B499"/>
      <c r="C499"/>
      <c r="D499" s="6"/>
      <c r="E499" s="6"/>
      <c r="F499" s="6"/>
      <c r="G499"/>
      <c r="H499"/>
      <c r="I499"/>
      <c r="J499" s="11"/>
      <c r="K499"/>
      <c r="L499"/>
      <c r="M499" s="47"/>
      <c r="O499" s="37"/>
      <c r="T499" s="223"/>
    </row>
    <row r="500" spans="2:20" s="1" customFormat="1" ht="12" customHeight="1">
      <c r="B500"/>
      <c r="C500"/>
      <c r="D500" s="6"/>
      <c r="E500" s="6"/>
      <c r="F500" s="6"/>
      <c r="G500"/>
      <c r="H500"/>
      <c r="I500"/>
      <c r="J500" s="11"/>
      <c r="K500"/>
      <c r="L500"/>
      <c r="M500" s="47"/>
      <c r="O500" s="37"/>
      <c r="T500" s="223"/>
    </row>
    <row r="501" spans="2:20" s="1" customFormat="1" ht="12" customHeight="1">
      <c r="B501"/>
      <c r="C501"/>
      <c r="D501" s="6"/>
      <c r="E501" s="6"/>
      <c r="F501" s="6"/>
      <c r="G501"/>
      <c r="H501"/>
      <c r="I501"/>
      <c r="J501" s="11"/>
      <c r="K501"/>
      <c r="L501"/>
      <c r="M501" s="47"/>
      <c r="O501" s="37"/>
      <c r="T501" s="223"/>
    </row>
    <row r="502" spans="2:20" s="1" customFormat="1" ht="12" customHeight="1">
      <c r="B502"/>
      <c r="C502"/>
      <c r="D502" s="6"/>
      <c r="E502" s="6"/>
      <c r="F502" s="6"/>
      <c r="G502"/>
      <c r="H502"/>
      <c r="I502"/>
      <c r="J502" s="11"/>
      <c r="K502"/>
      <c r="L502"/>
      <c r="M502" s="47"/>
      <c r="O502" s="37"/>
      <c r="T502" s="223"/>
    </row>
    <row r="503" spans="2:20" s="1" customFormat="1" ht="12" customHeight="1">
      <c r="B503"/>
      <c r="C503"/>
      <c r="D503" s="6"/>
      <c r="E503" s="6"/>
      <c r="F503" s="6"/>
      <c r="G503"/>
      <c r="H503"/>
      <c r="I503"/>
      <c r="J503" s="11"/>
      <c r="K503"/>
      <c r="L503"/>
      <c r="M503" s="47"/>
      <c r="O503" s="37"/>
      <c r="T503" s="223"/>
    </row>
    <row r="504" spans="2:20" s="1" customFormat="1" ht="12" customHeight="1">
      <c r="B504"/>
      <c r="C504"/>
      <c r="D504" s="6"/>
      <c r="E504" s="6"/>
      <c r="F504" s="6"/>
      <c r="G504"/>
      <c r="H504"/>
      <c r="I504"/>
      <c r="J504" s="11"/>
      <c r="K504"/>
      <c r="L504"/>
      <c r="M504" s="47"/>
      <c r="O504" s="37"/>
      <c r="T504" s="223"/>
    </row>
    <row r="505" spans="2:20" s="1" customFormat="1" ht="12" customHeight="1">
      <c r="B505"/>
      <c r="C505"/>
      <c r="D505" s="6"/>
      <c r="E505" s="6"/>
      <c r="F505" s="6"/>
      <c r="G505"/>
      <c r="H505"/>
      <c r="I505"/>
      <c r="J505" s="11"/>
      <c r="K505"/>
      <c r="L505"/>
      <c r="M505" s="47"/>
      <c r="O505" s="37"/>
      <c r="T505" s="223"/>
    </row>
    <row r="506" spans="2:20" s="1" customFormat="1" ht="12" customHeight="1">
      <c r="B506"/>
      <c r="C506"/>
      <c r="D506" s="6"/>
      <c r="E506" s="6"/>
      <c r="F506" s="6"/>
      <c r="G506"/>
      <c r="H506"/>
      <c r="I506"/>
      <c r="J506" s="11"/>
      <c r="K506"/>
      <c r="L506"/>
      <c r="M506" s="47"/>
      <c r="O506" s="37"/>
      <c r="T506" s="223"/>
    </row>
    <row r="507" spans="2:20" s="1" customFormat="1" ht="12" customHeight="1">
      <c r="B507"/>
      <c r="C507"/>
      <c r="D507" s="6"/>
      <c r="E507" s="6"/>
      <c r="F507" s="6"/>
      <c r="G507"/>
      <c r="H507"/>
      <c r="I507"/>
      <c r="J507" s="11"/>
      <c r="K507"/>
      <c r="L507"/>
      <c r="M507" s="47"/>
      <c r="O507" s="37"/>
      <c r="T507" s="223"/>
    </row>
    <row r="508" spans="2:20" s="1" customFormat="1" ht="12" customHeight="1">
      <c r="B508"/>
      <c r="C508"/>
      <c r="D508" s="6"/>
      <c r="E508" s="6"/>
      <c r="F508" s="6"/>
      <c r="G508"/>
      <c r="H508"/>
      <c r="I508"/>
      <c r="J508" s="11"/>
      <c r="K508"/>
      <c r="L508"/>
      <c r="M508" s="47"/>
      <c r="O508" s="37"/>
      <c r="T508" s="223"/>
    </row>
    <row r="509" spans="2:20" s="1" customFormat="1" ht="12" customHeight="1">
      <c r="B509"/>
      <c r="C509"/>
      <c r="D509" s="6"/>
      <c r="E509" s="6"/>
      <c r="F509" s="6"/>
      <c r="G509"/>
      <c r="H509"/>
      <c r="I509"/>
      <c r="J509" s="11"/>
      <c r="K509"/>
      <c r="L509"/>
      <c r="M509" s="47"/>
      <c r="O509" s="37"/>
      <c r="T509" s="223"/>
    </row>
    <row r="510" spans="2:20" s="1" customFormat="1" ht="12" customHeight="1">
      <c r="B510"/>
      <c r="C510"/>
      <c r="D510" s="6"/>
      <c r="E510" s="6"/>
      <c r="F510" s="6"/>
      <c r="G510"/>
      <c r="H510"/>
      <c r="I510"/>
      <c r="J510" s="11"/>
      <c r="K510"/>
      <c r="L510"/>
      <c r="M510" s="47"/>
      <c r="O510" s="37"/>
      <c r="T510" s="223"/>
    </row>
    <row r="511" spans="2:20" s="1" customFormat="1" ht="12" customHeight="1">
      <c r="B511"/>
      <c r="C511"/>
      <c r="D511" s="6"/>
      <c r="E511" s="6"/>
      <c r="F511" s="6"/>
      <c r="G511"/>
      <c r="H511"/>
      <c r="I511"/>
      <c r="J511" s="11"/>
      <c r="K511"/>
      <c r="L511"/>
      <c r="M511" s="47"/>
      <c r="O511" s="37"/>
      <c r="T511" s="223"/>
    </row>
    <row r="512" spans="2:20" s="1" customFormat="1" ht="12" customHeight="1">
      <c r="B512"/>
      <c r="C512"/>
      <c r="D512" s="6"/>
      <c r="E512" s="6"/>
      <c r="F512" s="6"/>
      <c r="G512"/>
      <c r="H512"/>
      <c r="I512"/>
      <c r="J512" s="11"/>
      <c r="K512"/>
      <c r="L512"/>
      <c r="M512" s="47"/>
      <c r="O512" s="37"/>
      <c r="T512" s="223"/>
    </row>
    <row r="513" spans="2:20" s="1" customFormat="1" ht="12" customHeight="1">
      <c r="B513"/>
      <c r="C513"/>
      <c r="D513" s="6"/>
      <c r="E513" s="6"/>
      <c r="F513" s="6"/>
      <c r="G513"/>
      <c r="H513"/>
      <c r="I513"/>
      <c r="J513" s="11"/>
      <c r="K513"/>
      <c r="L513"/>
      <c r="M513" s="47"/>
      <c r="O513" s="37"/>
      <c r="T513" s="223"/>
    </row>
    <row r="514" spans="2:20" s="1" customFormat="1" ht="12" customHeight="1">
      <c r="B514"/>
      <c r="C514"/>
      <c r="D514" s="6"/>
      <c r="E514" s="6"/>
      <c r="F514" s="6"/>
      <c r="G514"/>
      <c r="H514"/>
      <c r="I514"/>
      <c r="J514" s="11"/>
      <c r="K514"/>
      <c r="L514"/>
      <c r="M514" s="47"/>
      <c r="O514" s="37"/>
      <c r="T514" s="223"/>
    </row>
    <row r="515" spans="2:20" s="1" customFormat="1" ht="12" customHeight="1">
      <c r="B515"/>
      <c r="C515"/>
      <c r="D515" s="6"/>
      <c r="E515" s="6"/>
      <c r="F515" s="6"/>
      <c r="G515"/>
      <c r="H515"/>
      <c r="I515"/>
      <c r="J515" s="11"/>
      <c r="K515"/>
      <c r="L515"/>
      <c r="M515" s="47"/>
      <c r="O515" s="37"/>
      <c r="T515" s="223"/>
    </row>
    <row r="516" spans="2:20" s="1" customFormat="1" ht="12" customHeight="1">
      <c r="B516"/>
      <c r="C516"/>
      <c r="D516" s="6"/>
      <c r="E516" s="6"/>
      <c r="F516" s="6"/>
      <c r="G516"/>
      <c r="H516"/>
      <c r="I516"/>
      <c r="J516" s="11"/>
      <c r="K516"/>
      <c r="L516"/>
      <c r="M516" s="47"/>
      <c r="O516" s="37"/>
      <c r="T516" s="223"/>
    </row>
    <row r="517" spans="2:20" s="1" customFormat="1" ht="12" customHeight="1">
      <c r="B517"/>
      <c r="C517"/>
      <c r="D517" s="6"/>
      <c r="E517" s="6"/>
      <c r="F517" s="6"/>
      <c r="G517"/>
      <c r="H517"/>
      <c r="I517"/>
      <c r="J517" s="11"/>
      <c r="K517"/>
      <c r="L517"/>
      <c r="M517" s="47"/>
      <c r="O517" s="37"/>
      <c r="T517" s="223"/>
    </row>
    <row r="518" spans="2:20" s="1" customFormat="1" ht="12" customHeight="1">
      <c r="B518"/>
      <c r="C518"/>
      <c r="D518" s="6"/>
      <c r="E518" s="6"/>
      <c r="F518" s="6"/>
      <c r="G518"/>
      <c r="H518"/>
      <c r="I518"/>
      <c r="J518" s="11"/>
      <c r="K518"/>
      <c r="L518"/>
      <c r="M518" s="47"/>
      <c r="O518" s="37"/>
      <c r="T518" s="223"/>
    </row>
    <row r="519" spans="2:20" s="1" customFormat="1" ht="12" customHeight="1">
      <c r="B519"/>
      <c r="C519"/>
      <c r="D519" s="6"/>
      <c r="E519" s="6"/>
      <c r="F519" s="6"/>
      <c r="G519"/>
      <c r="H519"/>
      <c r="I519"/>
      <c r="J519" s="11"/>
      <c r="K519"/>
      <c r="L519"/>
      <c r="M519" s="47"/>
      <c r="O519" s="37"/>
      <c r="T519" s="223"/>
    </row>
    <row r="520" spans="2:20" s="1" customFormat="1" ht="12" customHeight="1">
      <c r="B520"/>
      <c r="C520"/>
      <c r="D520" s="6"/>
      <c r="E520" s="6"/>
      <c r="F520" s="6"/>
      <c r="G520"/>
      <c r="H520"/>
      <c r="I520"/>
      <c r="J520" s="11"/>
      <c r="K520"/>
      <c r="L520"/>
      <c r="M520" s="47"/>
      <c r="O520" s="37"/>
      <c r="T520" s="223"/>
    </row>
    <row r="521" spans="2:20" s="1" customFormat="1" ht="12" customHeight="1">
      <c r="B521"/>
      <c r="C521"/>
      <c r="D521" s="6"/>
      <c r="E521" s="6"/>
      <c r="F521" s="6"/>
      <c r="G521"/>
      <c r="H521"/>
      <c r="I521"/>
      <c r="J521" s="11"/>
      <c r="K521"/>
      <c r="L521"/>
      <c r="M521" s="47"/>
      <c r="O521" s="37"/>
      <c r="T521" s="223"/>
    </row>
    <row r="522" spans="2:20" s="1" customFormat="1" ht="12" customHeight="1">
      <c r="B522"/>
      <c r="C522"/>
      <c r="D522" s="6"/>
      <c r="E522" s="6"/>
      <c r="F522" s="6"/>
      <c r="G522"/>
      <c r="H522"/>
      <c r="I522"/>
      <c r="J522" s="11"/>
      <c r="K522"/>
      <c r="L522"/>
      <c r="M522" s="47"/>
      <c r="O522" s="37"/>
      <c r="T522" s="223"/>
    </row>
    <row r="523" spans="2:20" s="1" customFormat="1" ht="12" customHeight="1">
      <c r="B523"/>
      <c r="C523"/>
      <c r="D523" s="6"/>
      <c r="E523" s="6"/>
      <c r="F523" s="6"/>
      <c r="G523"/>
      <c r="H523"/>
      <c r="I523"/>
      <c r="J523" s="11"/>
      <c r="K523"/>
      <c r="L523"/>
      <c r="M523" s="47"/>
      <c r="O523" s="37"/>
      <c r="T523" s="223"/>
    </row>
    <row r="524" spans="2:20" s="1" customFormat="1" ht="12" customHeight="1">
      <c r="B524"/>
      <c r="C524"/>
      <c r="D524" s="6"/>
      <c r="E524" s="6"/>
      <c r="F524" s="6"/>
      <c r="G524"/>
      <c r="H524"/>
      <c r="I524"/>
      <c r="J524" s="11"/>
      <c r="K524"/>
      <c r="L524"/>
      <c r="M524" s="47"/>
      <c r="O524" s="37"/>
      <c r="T524" s="223"/>
    </row>
    <row r="525" spans="2:20" s="1" customFormat="1" ht="12" customHeight="1">
      <c r="B525"/>
      <c r="C525"/>
      <c r="D525" s="6"/>
      <c r="E525" s="6"/>
      <c r="F525" s="6"/>
      <c r="G525"/>
      <c r="H525"/>
      <c r="I525"/>
      <c r="J525" s="11"/>
      <c r="K525"/>
      <c r="L525"/>
      <c r="M525" s="47"/>
      <c r="O525" s="37"/>
      <c r="T525" s="223"/>
    </row>
    <row r="526" spans="2:20" s="1" customFormat="1" ht="12" customHeight="1">
      <c r="B526"/>
      <c r="C526"/>
      <c r="D526" s="6"/>
      <c r="E526" s="6"/>
      <c r="F526" s="6"/>
      <c r="G526"/>
      <c r="H526"/>
      <c r="I526"/>
      <c r="J526" s="11"/>
      <c r="K526"/>
      <c r="L526"/>
      <c r="M526" s="47"/>
      <c r="O526" s="37"/>
      <c r="T526" s="223"/>
    </row>
    <row r="527" spans="2:20" s="1" customFormat="1" ht="12" customHeight="1">
      <c r="B527"/>
      <c r="C527"/>
      <c r="D527" s="6"/>
      <c r="E527" s="6"/>
      <c r="F527" s="6"/>
      <c r="G527"/>
      <c r="H527"/>
      <c r="I527"/>
      <c r="J527" s="11"/>
      <c r="K527"/>
      <c r="L527"/>
      <c r="M527" s="47"/>
      <c r="O527" s="37"/>
      <c r="T527" s="223"/>
    </row>
    <row r="528" spans="2:20" s="1" customFormat="1" ht="12" customHeight="1">
      <c r="B528"/>
      <c r="C528"/>
      <c r="D528" s="6"/>
      <c r="E528" s="6"/>
      <c r="F528" s="6"/>
      <c r="G528"/>
      <c r="H528"/>
      <c r="I528"/>
      <c r="J528" s="11"/>
      <c r="K528"/>
      <c r="L528"/>
      <c r="M528" s="47"/>
      <c r="O528" s="37"/>
      <c r="T528" s="223"/>
    </row>
    <row r="529" spans="2:20" s="1" customFormat="1" ht="12" customHeight="1">
      <c r="B529"/>
      <c r="C529"/>
      <c r="D529" s="6"/>
      <c r="E529" s="6"/>
      <c r="F529" s="6"/>
      <c r="G529"/>
      <c r="H529"/>
      <c r="I529"/>
      <c r="J529" s="11"/>
      <c r="K529"/>
      <c r="L529"/>
      <c r="M529" s="47"/>
      <c r="O529" s="37"/>
      <c r="T529" s="223"/>
    </row>
    <row r="530" spans="2:20" s="1" customFormat="1" ht="12" customHeight="1">
      <c r="B530"/>
      <c r="C530"/>
      <c r="D530" s="6"/>
      <c r="E530" s="6"/>
      <c r="F530" s="6"/>
      <c r="G530"/>
      <c r="H530"/>
      <c r="I530"/>
      <c r="J530" s="11"/>
      <c r="K530"/>
      <c r="L530"/>
      <c r="M530" s="47"/>
      <c r="O530" s="37"/>
      <c r="T530" s="223"/>
    </row>
    <row r="531" spans="2:20" s="1" customFormat="1" ht="12" customHeight="1">
      <c r="B531"/>
      <c r="C531"/>
      <c r="D531" s="6"/>
      <c r="E531" s="6"/>
      <c r="F531" s="6"/>
      <c r="G531"/>
      <c r="H531"/>
      <c r="I531"/>
      <c r="J531" s="11"/>
      <c r="K531"/>
      <c r="L531"/>
      <c r="M531" s="47"/>
      <c r="O531" s="37"/>
      <c r="T531" s="223"/>
    </row>
    <row r="532" spans="2:20" s="1" customFormat="1" ht="12" customHeight="1">
      <c r="B532"/>
      <c r="C532"/>
      <c r="D532" s="6"/>
      <c r="E532" s="6"/>
      <c r="F532" s="6"/>
      <c r="G532"/>
      <c r="H532"/>
      <c r="I532"/>
      <c r="J532" s="11"/>
      <c r="K532"/>
      <c r="L532"/>
      <c r="M532" s="47"/>
      <c r="O532" s="37"/>
      <c r="T532" s="223"/>
    </row>
    <row r="533" spans="2:20" s="1" customFormat="1" ht="12" customHeight="1">
      <c r="B533"/>
      <c r="C533"/>
      <c r="D533" s="6"/>
      <c r="E533" s="6"/>
      <c r="F533" s="6"/>
      <c r="G533"/>
      <c r="H533"/>
      <c r="I533"/>
      <c r="J533" s="11"/>
      <c r="K533"/>
      <c r="L533"/>
      <c r="M533" s="47"/>
      <c r="O533" s="37"/>
      <c r="T533" s="223"/>
    </row>
    <row r="534" spans="2:20" s="1" customFormat="1" ht="12" customHeight="1">
      <c r="B534"/>
      <c r="C534"/>
      <c r="D534" s="6"/>
      <c r="E534" s="6"/>
      <c r="F534" s="6"/>
      <c r="G534"/>
      <c r="H534"/>
      <c r="I534"/>
      <c r="J534" s="11"/>
      <c r="K534"/>
      <c r="L534"/>
      <c r="M534" s="47"/>
      <c r="O534" s="37"/>
      <c r="T534" s="223"/>
    </row>
    <row r="535" spans="2:20" s="1" customFormat="1" ht="12" customHeight="1">
      <c r="B535"/>
      <c r="C535"/>
      <c r="D535" s="6"/>
      <c r="E535" s="6"/>
      <c r="F535" s="6"/>
      <c r="G535"/>
      <c r="H535"/>
      <c r="I535"/>
      <c r="J535" s="11"/>
      <c r="K535"/>
      <c r="L535"/>
      <c r="M535" s="47"/>
      <c r="O535" s="37"/>
      <c r="T535" s="223"/>
    </row>
    <row r="536" spans="2:20" s="1" customFormat="1" ht="12" customHeight="1">
      <c r="B536"/>
      <c r="C536"/>
      <c r="D536" s="6"/>
      <c r="E536" s="6"/>
      <c r="F536" s="6"/>
      <c r="G536"/>
      <c r="H536"/>
      <c r="I536"/>
      <c r="J536" s="11"/>
      <c r="K536"/>
      <c r="L536"/>
      <c r="M536" s="47"/>
      <c r="O536" s="37"/>
      <c r="T536" s="223"/>
    </row>
    <row r="537" spans="2:20" s="1" customFormat="1" ht="12" customHeight="1">
      <c r="B537"/>
      <c r="C537"/>
      <c r="D537" s="6"/>
      <c r="E537" s="6"/>
      <c r="F537" s="6"/>
      <c r="G537"/>
      <c r="H537"/>
      <c r="I537"/>
      <c r="J537" s="11"/>
      <c r="K537"/>
      <c r="L537"/>
      <c r="M537" s="47"/>
      <c r="O537" s="37"/>
      <c r="T537" s="223"/>
    </row>
    <row r="538" spans="2:20" s="1" customFormat="1" ht="12" customHeight="1">
      <c r="B538"/>
      <c r="C538"/>
      <c r="D538" s="6"/>
      <c r="E538" s="6"/>
      <c r="F538" s="6"/>
      <c r="G538"/>
      <c r="H538"/>
      <c r="I538"/>
      <c r="J538" s="11"/>
      <c r="K538"/>
      <c r="L538"/>
      <c r="M538" s="47"/>
      <c r="O538" s="37"/>
      <c r="T538" s="223"/>
    </row>
    <row r="539" spans="2:20" s="1" customFormat="1" ht="12" customHeight="1">
      <c r="B539"/>
      <c r="C539"/>
      <c r="D539" s="6"/>
      <c r="E539" s="6"/>
      <c r="F539" s="6"/>
      <c r="G539"/>
      <c r="H539"/>
      <c r="I539"/>
      <c r="J539" s="11"/>
      <c r="K539"/>
      <c r="L539"/>
      <c r="M539" s="47"/>
      <c r="O539" s="37"/>
      <c r="T539" s="223"/>
    </row>
    <row r="540" spans="2:20" s="1" customFormat="1" ht="12" customHeight="1">
      <c r="B540"/>
      <c r="C540"/>
      <c r="D540" s="6"/>
      <c r="E540" s="6"/>
      <c r="F540" s="6"/>
      <c r="G540"/>
      <c r="H540"/>
      <c r="I540"/>
      <c r="J540" s="11"/>
      <c r="K540"/>
      <c r="L540"/>
      <c r="M540" s="47"/>
      <c r="O540" s="37"/>
      <c r="T540" s="223"/>
    </row>
    <row r="541" spans="2:20" s="1" customFormat="1" ht="12" customHeight="1">
      <c r="B541"/>
      <c r="C541"/>
      <c r="D541" s="6"/>
      <c r="E541" s="6"/>
      <c r="F541" s="6"/>
      <c r="G541"/>
      <c r="H541"/>
      <c r="I541"/>
      <c r="J541" s="11"/>
      <c r="K541"/>
      <c r="L541"/>
      <c r="M541" s="47"/>
      <c r="O541" s="37"/>
      <c r="T541" s="223"/>
    </row>
    <row r="542" spans="2:20" s="1" customFormat="1" ht="12" customHeight="1">
      <c r="B542"/>
      <c r="C542"/>
      <c r="D542" s="6"/>
      <c r="E542" s="6"/>
      <c r="F542" s="6"/>
      <c r="G542"/>
      <c r="H542"/>
      <c r="I542"/>
      <c r="J542" s="11"/>
      <c r="K542"/>
      <c r="L542"/>
      <c r="M542" s="47"/>
      <c r="O542" s="37"/>
      <c r="T542" s="223"/>
    </row>
    <row r="543" spans="2:20" s="1" customFormat="1" ht="12" customHeight="1">
      <c r="B543"/>
      <c r="C543"/>
      <c r="D543" s="6"/>
      <c r="E543" s="6"/>
      <c r="F543" s="6"/>
      <c r="G543"/>
      <c r="H543"/>
      <c r="I543"/>
      <c r="J543" s="11"/>
      <c r="K543"/>
      <c r="L543"/>
      <c r="M543" s="47"/>
      <c r="O543" s="37"/>
      <c r="T543" s="223"/>
    </row>
    <row r="544" spans="2:20" s="1" customFormat="1" ht="12" customHeight="1">
      <c r="B544"/>
      <c r="C544"/>
      <c r="D544" s="6"/>
      <c r="E544" s="6"/>
      <c r="F544" s="6"/>
      <c r="G544"/>
      <c r="H544"/>
      <c r="I544"/>
      <c r="J544" s="11"/>
      <c r="K544"/>
      <c r="L544"/>
      <c r="M544" s="47"/>
      <c r="O544" s="37"/>
      <c r="T544" s="223"/>
    </row>
    <row r="545" spans="2:20" s="1" customFormat="1" ht="12" customHeight="1">
      <c r="B545"/>
      <c r="C545"/>
      <c r="D545" s="6"/>
      <c r="E545" s="6"/>
      <c r="F545" s="6"/>
      <c r="G545"/>
      <c r="H545"/>
      <c r="I545"/>
      <c r="J545" s="11"/>
      <c r="K545"/>
      <c r="L545"/>
      <c r="M545" s="47"/>
      <c r="O545" s="37"/>
      <c r="T545" s="223"/>
    </row>
    <row r="546" spans="2:20" s="1" customFormat="1" ht="12" customHeight="1">
      <c r="B546"/>
      <c r="C546"/>
      <c r="D546" s="6"/>
      <c r="E546" s="6"/>
      <c r="F546" s="6"/>
      <c r="G546"/>
      <c r="H546"/>
      <c r="I546"/>
      <c r="J546" s="11"/>
      <c r="K546"/>
      <c r="L546"/>
      <c r="M546" s="47"/>
      <c r="O546" s="37"/>
      <c r="T546" s="223"/>
    </row>
    <row r="547" spans="2:20" s="1" customFormat="1" ht="12" customHeight="1">
      <c r="B547"/>
      <c r="C547"/>
      <c r="D547" s="6"/>
      <c r="E547" s="6"/>
      <c r="F547" s="6"/>
      <c r="G547"/>
      <c r="H547"/>
      <c r="I547"/>
      <c r="J547" s="11"/>
      <c r="K547"/>
      <c r="L547"/>
      <c r="M547" s="47"/>
      <c r="O547" s="37"/>
      <c r="T547" s="223"/>
    </row>
    <row r="548" spans="2:20" s="1" customFormat="1" ht="12" customHeight="1">
      <c r="B548"/>
      <c r="C548"/>
      <c r="D548" s="6"/>
      <c r="E548" s="6"/>
      <c r="F548" s="6"/>
      <c r="G548"/>
      <c r="H548"/>
      <c r="I548"/>
      <c r="J548" s="11"/>
      <c r="K548"/>
      <c r="L548"/>
      <c r="M548" s="47"/>
      <c r="O548" s="37"/>
      <c r="T548" s="223"/>
    </row>
    <row r="549" spans="2:20" s="1" customFormat="1" ht="12" customHeight="1">
      <c r="B549"/>
      <c r="C549"/>
      <c r="D549" s="6"/>
      <c r="E549" s="6"/>
      <c r="F549" s="6"/>
      <c r="G549"/>
      <c r="H549"/>
      <c r="I549"/>
      <c r="J549" s="11"/>
      <c r="K549"/>
      <c r="L549"/>
      <c r="M549" s="47"/>
      <c r="O549" s="37"/>
      <c r="T549" s="223"/>
    </row>
    <row r="550" spans="2:20" s="1" customFormat="1" ht="12" customHeight="1">
      <c r="B550"/>
      <c r="C550"/>
      <c r="D550" s="6"/>
      <c r="E550" s="6"/>
      <c r="F550" s="6"/>
      <c r="G550"/>
      <c r="H550"/>
      <c r="I550"/>
      <c r="J550" s="11"/>
      <c r="K550"/>
      <c r="L550"/>
      <c r="M550" s="47"/>
      <c r="O550" s="37"/>
      <c r="T550" s="223"/>
    </row>
    <row r="551" spans="2:20" s="1" customFormat="1" ht="12" customHeight="1">
      <c r="B551"/>
      <c r="C551"/>
      <c r="D551" s="6"/>
      <c r="E551" s="6"/>
      <c r="F551" s="6"/>
      <c r="G551"/>
      <c r="H551"/>
      <c r="I551"/>
      <c r="J551" s="11"/>
      <c r="K551"/>
      <c r="L551"/>
      <c r="M551" s="47"/>
      <c r="O551" s="37"/>
      <c r="T551" s="223"/>
    </row>
    <row r="552" spans="2:20" s="1" customFormat="1" ht="12" customHeight="1">
      <c r="B552"/>
      <c r="C552"/>
      <c r="D552" s="6"/>
      <c r="E552" s="6"/>
      <c r="F552" s="6"/>
      <c r="G552"/>
      <c r="H552"/>
      <c r="I552"/>
      <c r="J552" s="11"/>
      <c r="K552"/>
      <c r="L552"/>
      <c r="M552" s="47"/>
      <c r="O552" s="37"/>
      <c r="T552" s="223"/>
    </row>
    <row r="553" spans="2:20" s="1" customFormat="1" ht="12" customHeight="1">
      <c r="B553"/>
      <c r="C553"/>
      <c r="D553" s="6"/>
      <c r="E553" s="6"/>
      <c r="F553" s="6"/>
      <c r="G553"/>
      <c r="H553"/>
      <c r="I553"/>
      <c r="J553" s="11"/>
      <c r="K553"/>
      <c r="L553"/>
      <c r="M553" s="47"/>
      <c r="O553" s="37"/>
      <c r="T553" s="223"/>
    </row>
    <row r="554" spans="2:20" s="1" customFormat="1" ht="12" customHeight="1">
      <c r="B554"/>
      <c r="C554"/>
      <c r="D554" s="6"/>
      <c r="E554" s="6"/>
      <c r="F554" s="6"/>
      <c r="G554"/>
      <c r="H554"/>
      <c r="I554"/>
      <c r="J554" s="11"/>
      <c r="K554"/>
      <c r="L554"/>
      <c r="M554" s="47"/>
      <c r="O554" s="37"/>
      <c r="T554" s="223"/>
    </row>
    <row r="555" spans="2:20" s="1" customFormat="1" ht="12" customHeight="1">
      <c r="B555"/>
      <c r="C555"/>
      <c r="D555" s="6"/>
      <c r="E555" s="6"/>
      <c r="F555" s="6"/>
      <c r="G555"/>
      <c r="H555"/>
      <c r="I555"/>
      <c r="J555" s="11"/>
      <c r="K555"/>
      <c r="L555"/>
      <c r="M555" s="47"/>
      <c r="O555" s="37"/>
      <c r="T555" s="223"/>
    </row>
    <row r="556" spans="2:20" s="1" customFormat="1" ht="12" customHeight="1">
      <c r="B556"/>
      <c r="C556"/>
      <c r="D556" s="6"/>
      <c r="E556" s="6"/>
      <c r="F556" s="6"/>
      <c r="G556"/>
      <c r="H556"/>
      <c r="I556"/>
      <c r="J556" s="11"/>
      <c r="K556"/>
      <c r="L556"/>
      <c r="M556" s="47"/>
      <c r="O556" s="37"/>
      <c r="T556" s="223"/>
    </row>
    <row r="557" spans="2:20" s="1" customFormat="1" ht="12" customHeight="1">
      <c r="B557"/>
      <c r="C557"/>
      <c r="D557" s="6"/>
      <c r="E557" s="6"/>
      <c r="F557" s="6"/>
      <c r="G557"/>
      <c r="H557"/>
      <c r="I557"/>
      <c r="J557" s="11"/>
      <c r="K557"/>
      <c r="L557"/>
      <c r="M557" s="47"/>
      <c r="O557" s="37"/>
      <c r="T557" s="223"/>
    </row>
    <row r="558" spans="2:20" s="1" customFormat="1" ht="12" customHeight="1">
      <c r="B558"/>
      <c r="C558"/>
      <c r="D558" s="6"/>
      <c r="E558" s="6"/>
      <c r="F558" s="6"/>
      <c r="G558"/>
      <c r="H558"/>
      <c r="I558"/>
      <c r="J558" s="11"/>
      <c r="K558"/>
      <c r="L558"/>
      <c r="M558" s="47"/>
      <c r="O558" s="37"/>
      <c r="T558" s="223"/>
    </row>
    <row r="559" spans="2:20" s="1" customFormat="1" ht="12" customHeight="1">
      <c r="B559"/>
      <c r="C559"/>
      <c r="D559" s="6"/>
      <c r="E559" s="6"/>
      <c r="F559" s="6"/>
      <c r="G559"/>
      <c r="H559"/>
      <c r="I559"/>
      <c r="J559" s="11"/>
      <c r="K559"/>
      <c r="L559"/>
      <c r="M559" s="47"/>
      <c r="O559" s="37"/>
      <c r="T559" s="223"/>
    </row>
    <row r="560" spans="2:20" s="1" customFormat="1" ht="12" customHeight="1">
      <c r="B560"/>
      <c r="C560"/>
      <c r="D560" s="6"/>
      <c r="E560" s="6"/>
      <c r="F560" s="6"/>
      <c r="G560"/>
      <c r="H560"/>
      <c r="I560"/>
      <c r="J560" s="11"/>
      <c r="K560"/>
      <c r="L560"/>
      <c r="M560" s="47"/>
      <c r="O560" s="37"/>
      <c r="T560" s="223"/>
    </row>
    <row r="561" spans="2:20" s="1" customFormat="1" ht="12" customHeight="1">
      <c r="B561"/>
      <c r="C561"/>
      <c r="D561" s="6"/>
      <c r="E561" s="6"/>
      <c r="F561" s="6"/>
      <c r="G561"/>
      <c r="H561"/>
      <c r="I561"/>
      <c r="J561" s="11"/>
      <c r="K561"/>
      <c r="L561"/>
      <c r="M561" s="47"/>
      <c r="O561" s="37"/>
      <c r="T561" s="223"/>
    </row>
    <row r="562" spans="2:20" s="1" customFormat="1" ht="12" customHeight="1">
      <c r="B562"/>
      <c r="C562"/>
      <c r="D562" s="6"/>
      <c r="E562" s="6"/>
      <c r="F562" s="6"/>
      <c r="G562"/>
      <c r="H562"/>
      <c r="I562"/>
      <c r="J562" s="11"/>
      <c r="K562"/>
      <c r="L562"/>
      <c r="M562" s="47"/>
      <c r="O562" s="37"/>
      <c r="T562" s="223"/>
    </row>
    <row r="563" spans="2:20" s="1" customFormat="1" ht="12" customHeight="1">
      <c r="B563"/>
      <c r="C563"/>
      <c r="D563" s="6"/>
      <c r="E563" s="6"/>
      <c r="F563" s="6"/>
      <c r="G563"/>
      <c r="H563"/>
      <c r="I563"/>
      <c r="J563" s="11"/>
      <c r="K563"/>
      <c r="L563"/>
      <c r="M563" s="47"/>
      <c r="O563" s="37"/>
      <c r="T563" s="223"/>
    </row>
    <row r="564" spans="2:20" s="1" customFormat="1" ht="12" customHeight="1">
      <c r="B564"/>
      <c r="C564"/>
      <c r="D564" s="6"/>
      <c r="E564" s="6"/>
      <c r="F564" s="6"/>
      <c r="G564"/>
      <c r="H564"/>
      <c r="I564"/>
      <c r="J564" s="11"/>
      <c r="K564"/>
      <c r="L564"/>
      <c r="M564" s="47"/>
      <c r="O564" s="37"/>
      <c r="T564" s="223"/>
    </row>
    <row r="565" spans="2:20" s="1" customFormat="1" ht="12" customHeight="1">
      <c r="B565"/>
      <c r="C565"/>
      <c r="D565" s="6"/>
      <c r="E565" s="6"/>
      <c r="F565" s="6"/>
      <c r="G565"/>
      <c r="H565"/>
      <c r="I565"/>
      <c r="J565" s="11"/>
      <c r="K565"/>
      <c r="L565"/>
      <c r="M565" s="47"/>
      <c r="O565" s="37"/>
      <c r="T565" s="223"/>
    </row>
    <row r="566" spans="2:20" s="1" customFormat="1" ht="12" customHeight="1">
      <c r="B566"/>
      <c r="C566"/>
      <c r="D566" s="6"/>
      <c r="E566" s="6"/>
      <c r="F566" s="6"/>
      <c r="G566"/>
      <c r="H566"/>
      <c r="I566"/>
      <c r="J566" s="11"/>
      <c r="K566"/>
      <c r="L566"/>
      <c r="M566" s="47"/>
      <c r="O566" s="37"/>
      <c r="T566" s="223"/>
    </row>
    <row r="567" spans="2:20" s="1" customFormat="1" ht="12" customHeight="1">
      <c r="B567"/>
      <c r="C567"/>
      <c r="D567" s="6"/>
      <c r="E567" s="6"/>
      <c r="F567" s="6"/>
      <c r="G567"/>
      <c r="H567"/>
      <c r="I567"/>
      <c r="J567" s="11"/>
      <c r="K567"/>
      <c r="L567"/>
      <c r="M567" s="47"/>
      <c r="O567" s="37"/>
      <c r="T567" s="223"/>
    </row>
    <row r="568" spans="2:20" s="1" customFormat="1" ht="12" customHeight="1">
      <c r="B568"/>
      <c r="C568"/>
      <c r="D568" s="6"/>
      <c r="E568" s="6"/>
      <c r="F568" s="6"/>
      <c r="G568"/>
      <c r="H568"/>
      <c r="I568"/>
      <c r="J568" s="11"/>
      <c r="K568"/>
      <c r="L568"/>
      <c r="M568" s="47"/>
      <c r="O568" s="37"/>
      <c r="T568" s="223"/>
    </row>
    <row r="569" spans="2:20" s="1" customFormat="1" ht="12" customHeight="1">
      <c r="B569"/>
      <c r="C569"/>
      <c r="D569" s="6"/>
      <c r="E569" s="6"/>
      <c r="F569" s="6"/>
      <c r="G569"/>
      <c r="H569"/>
      <c r="I569"/>
      <c r="J569" s="11"/>
      <c r="K569"/>
      <c r="L569"/>
      <c r="M569" s="47"/>
      <c r="O569" s="37"/>
      <c r="T569" s="223"/>
    </row>
    <row r="570" spans="2:20" s="1" customFormat="1" ht="12" customHeight="1">
      <c r="B570"/>
      <c r="C570"/>
      <c r="D570" s="6"/>
      <c r="E570" s="6"/>
      <c r="F570" s="6"/>
      <c r="G570"/>
      <c r="H570"/>
      <c r="I570"/>
      <c r="J570" s="11"/>
      <c r="K570"/>
      <c r="L570"/>
      <c r="M570" s="47"/>
      <c r="O570" s="37"/>
      <c r="T570" s="223"/>
    </row>
    <row r="571" spans="2:20" s="1" customFormat="1" ht="12" customHeight="1">
      <c r="B571"/>
      <c r="C571"/>
      <c r="D571" s="6"/>
      <c r="E571" s="6"/>
      <c r="F571" s="6"/>
      <c r="G571"/>
      <c r="H571"/>
      <c r="I571"/>
      <c r="J571" s="11"/>
      <c r="K571"/>
      <c r="L571"/>
      <c r="M571" s="47"/>
      <c r="O571" s="37"/>
      <c r="T571" s="223"/>
    </row>
    <row r="572" spans="2:20" s="1" customFormat="1" ht="12" customHeight="1">
      <c r="B572"/>
      <c r="C572"/>
      <c r="D572" s="6"/>
      <c r="E572" s="6"/>
      <c r="F572" s="6"/>
      <c r="G572"/>
      <c r="H572"/>
      <c r="I572"/>
      <c r="J572" s="11"/>
      <c r="K572"/>
      <c r="L572"/>
      <c r="M572" s="47"/>
      <c r="O572" s="37"/>
      <c r="T572" s="223"/>
    </row>
    <row r="573" spans="2:20" s="1" customFormat="1" ht="12" customHeight="1">
      <c r="B573"/>
      <c r="C573"/>
      <c r="D573" s="6"/>
      <c r="E573" s="6"/>
      <c r="F573" s="6"/>
      <c r="G573"/>
      <c r="H573"/>
      <c r="I573"/>
      <c r="J573" s="11"/>
      <c r="K573"/>
      <c r="L573"/>
      <c r="M573" s="47"/>
      <c r="O573" s="37"/>
      <c r="T573" s="223"/>
    </row>
    <row r="574" spans="2:20" s="1" customFormat="1" ht="12" customHeight="1">
      <c r="B574"/>
      <c r="C574"/>
      <c r="D574" s="6"/>
      <c r="E574" s="6"/>
      <c r="F574" s="6"/>
      <c r="G574"/>
      <c r="H574"/>
      <c r="I574"/>
      <c r="J574" s="11"/>
      <c r="K574"/>
      <c r="L574"/>
      <c r="M574" s="47"/>
      <c r="O574" s="37"/>
      <c r="T574" s="223"/>
    </row>
    <row r="575" spans="2:20" s="1" customFormat="1" ht="12" customHeight="1">
      <c r="B575"/>
      <c r="C575"/>
      <c r="D575" s="6"/>
      <c r="E575" s="6"/>
      <c r="F575" s="6"/>
      <c r="G575"/>
      <c r="H575"/>
      <c r="I575"/>
      <c r="J575" s="11"/>
      <c r="K575"/>
      <c r="L575"/>
      <c r="M575" s="47"/>
      <c r="O575" s="37"/>
      <c r="T575" s="223"/>
    </row>
    <row r="576" spans="2:20" s="1" customFormat="1" ht="12" customHeight="1">
      <c r="B576"/>
      <c r="C576"/>
      <c r="D576" s="6"/>
      <c r="E576" s="6"/>
      <c r="F576" s="6"/>
      <c r="G576"/>
      <c r="H576"/>
      <c r="I576"/>
      <c r="J576" s="11"/>
      <c r="K576"/>
      <c r="L576"/>
      <c r="M576" s="47"/>
      <c r="O576" s="37"/>
      <c r="T576" s="223"/>
    </row>
    <row r="577" spans="2:20" s="1" customFormat="1" ht="12" customHeight="1">
      <c r="B577"/>
      <c r="C577"/>
      <c r="D577" s="6"/>
      <c r="E577" s="6"/>
      <c r="F577" s="6"/>
      <c r="G577"/>
      <c r="H577"/>
      <c r="I577"/>
      <c r="J577" s="11"/>
      <c r="K577"/>
      <c r="L577"/>
      <c r="M577" s="47"/>
      <c r="O577" s="37"/>
      <c r="T577" s="223"/>
    </row>
    <row r="578" spans="2:20" s="1" customFormat="1" ht="12" customHeight="1">
      <c r="B578"/>
      <c r="C578"/>
      <c r="D578" s="6"/>
      <c r="E578" s="6"/>
      <c r="F578" s="6"/>
      <c r="G578"/>
      <c r="H578"/>
      <c r="I578"/>
      <c r="J578" s="11"/>
      <c r="K578"/>
      <c r="L578"/>
      <c r="M578" s="47"/>
      <c r="O578" s="37"/>
      <c r="T578" s="223"/>
    </row>
    <row r="579" spans="2:20" s="1" customFormat="1" ht="12" customHeight="1">
      <c r="B579"/>
      <c r="C579"/>
      <c r="D579" s="6"/>
      <c r="E579" s="6"/>
      <c r="F579" s="6"/>
      <c r="G579"/>
      <c r="H579"/>
      <c r="I579"/>
      <c r="J579" s="11"/>
      <c r="K579"/>
      <c r="L579"/>
      <c r="M579" s="47"/>
      <c r="O579" s="37"/>
      <c r="T579" s="223"/>
    </row>
    <row r="580" spans="2:20" s="1" customFormat="1" ht="12" customHeight="1">
      <c r="B580"/>
      <c r="C580"/>
      <c r="D580" s="6"/>
      <c r="E580" s="6"/>
      <c r="F580" s="6"/>
      <c r="G580"/>
      <c r="H580"/>
      <c r="I580"/>
      <c r="J580" s="11"/>
      <c r="K580"/>
      <c r="L580"/>
      <c r="M580" s="47"/>
      <c r="O580" s="37"/>
      <c r="T580" s="223"/>
    </row>
    <row r="581" spans="2:20" s="1" customFormat="1" ht="12" customHeight="1">
      <c r="B581"/>
      <c r="C581"/>
      <c r="D581" s="6"/>
      <c r="E581" s="6"/>
      <c r="F581" s="6"/>
      <c r="G581"/>
      <c r="H581"/>
      <c r="I581"/>
      <c r="J581" s="11"/>
      <c r="K581"/>
      <c r="L581"/>
      <c r="M581" s="47"/>
      <c r="O581" s="37"/>
      <c r="T581" s="223"/>
    </row>
    <row r="582" spans="2:20" s="1" customFormat="1" ht="12" customHeight="1">
      <c r="B582"/>
      <c r="C582"/>
      <c r="D582" s="6"/>
      <c r="E582" s="6"/>
      <c r="F582" s="6"/>
      <c r="G582"/>
      <c r="H582"/>
      <c r="I582"/>
      <c r="J582" s="11"/>
      <c r="K582"/>
      <c r="L582"/>
      <c r="M582" s="47"/>
      <c r="O582" s="37"/>
      <c r="T582" s="223"/>
    </row>
    <row r="583" spans="2:20" s="1" customFormat="1" ht="12" customHeight="1">
      <c r="B583"/>
      <c r="C583"/>
      <c r="D583" s="6"/>
      <c r="E583" s="6"/>
      <c r="F583" s="6"/>
      <c r="G583"/>
      <c r="H583"/>
      <c r="I583"/>
      <c r="J583" s="11"/>
      <c r="K583"/>
      <c r="L583"/>
      <c r="M583" s="47"/>
      <c r="O583" s="37"/>
      <c r="T583" s="223"/>
    </row>
    <row r="584" spans="2:20" s="1" customFormat="1" ht="12" customHeight="1">
      <c r="B584"/>
      <c r="C584"/>
      <c r="D584" s="6"/>
      <c r="E584" s="6"/>
      <c r="F584" s="6"/>
      <c r="G584"/>
      <c r="H584"/>
      <c r="I584"/>
      <c r="J584" s="11"/>
      <c r="K584"/>
      <c r="L584"/>
      <c r="M584" s="47"/>
      <c r="O584" s="37"/>
      <c r="T584" s="223"/>
    </row>
    <row r="585" spans="2:20" s="1" customFormat="1" ht="12" customHeight="1">
      <c r="B585"/>
      <c r="C585"/>
      <c r="D585" s="6"/>
      <c r="E585" s="6"/>
      <c r="F585" s="6"/>
      <c r="G585"/>
      <c r="H585"/>
      <c r="I585"/>
      <c r="J585" s="11"/>
      <c r="K585"/>
      <c r="L585"/>
      <c r="M585" s="47"/>
      <c r="O585" s="37"/>
      <c r="T585" s="223"/>
    </row>
    <row r="586" spans="2:20" s="1" customFormat="1" ht="12" customHeight="1">
      <c r="B586"/>
      <c r="C586"/>
      <c r="D586" s="6"/>
      <c r="E586" s="6"/>
      <c r="F586" s="6"/>
      <c r="G586"/>
      <c r="H586"/>
      <c r="I586"/>
      <c r="J586" s="11"/>
      <c r="K586"/>
      <c r="L586"/>
      <c r="M586" s="47"/>
      <c r="O586" s="37"/>
      <c r="T586" s="223"/>
    </row>
    <row r="587" spans="2:20" s="1" customFormat="1" ht="12" customHeight="1">
      <c r="B587"/>
      <c r="C587"/>
      <c r="D587" s="6"/>
      <c r="E587" s="6"/>
      <c r="F587" s="6"/>
      <c r="G587"/>
      <c r="H587"/>
      <c r="I587"/>
      <c r="J587" s="11"/>
      <c r="K587"/>
      <c r="L587"/>
      <c r="M587" s="47"/>
      <c r="O587" s="37"/>
      <c r="T587" s="223"/>
    </row>
    <row r="588" spans="2:20" s="1" customFormat="1" ht="12" customHeight="1">
      <c r="B588"/>
      <c r="C588"/>
      <c r="D588" s="6"/>
      <c r="E588" s="6"/>
      <c r="F588" s="6"/>
      <c r="G588"/>
      <c r="H588"/>
      <c r="I588"/>
      <c r="J588" s="11"/>
      <c r="K588"/>
      <c r="L588"/>
      <c r="M588" s="47"/>
      <c r="O588" s="37"/>
      <c r="T588" s="223"/>
    </row>
    <row r="589" spans="2:20" s="1" customFormat="1" ht="12" customHeight="1">
      <c r="B589"/>
      <c r="C589"/>
      <c r="D589" s="6"/>
      <c r="E589" s="6"/>
      <c r="F589" s="6"/>
      <c r="G589"/>
      <c r="H589"/>
      <c r="I589"/>
      <c r="J589" s="11"/>
      <c r="K589"/>
      <c r="L589"/>
      <c r="M589" s="47"/>
      <c r="O589" s="37"/>
      <c r="T589" s="223"/>
    </row>
    <row r="590" spans="2:20" s="1" customFormat="1" ht="12" customHeight="1">
      <c r="B590"/>
      <c r="C590"/>
      <c r="D590" s="6"/>
      <c r="E590" s="6"/>
      <c r="F590" s="6"/>
      <c r="G590"/>
      <c r="H590"/>
      <c r="I590"/>
      <c r="J590" s="11"/>
      <c r="K590"/>
      <c r="L590"/>
      <c r="M590" s="47"/>
      <c r="O590" s="37"/>
      <c r="T590" s="223"/>
    </row>
    <row r="591" spans="2:20" s="1" customFormat="1" ht="12" customHeight="1">
      <c r="B591"/>
      <c r="C591"/>
      <c r="D591" s="6"/>
      <c r="E591" s="6"/>
      <c r="F591" s="6"/>
      <c r="G591"/>
      <c r="H591"/>
      <c r="I591"/>
      <c r="J591" s="11"/>
      <c r="K591"/>
      <c r="L591"/>
      <c r="M591" s="47"/>
      <c r="O591" s="37"/>
      <c r="T591" s="223"/>
    </row>
    <row r="592" spans="2:20" s="1" customFormat="1" ht="12" customHeight="1">
      <c r="B592"/>
      <c r="C592"/>
      <c r="D592" s="6"/>
      <c r="E592" s="6"/>
      <c r="F592" s="6"/>
      <c r="G592"/>
      <c r="H592"/>
      <c r="I592"/>
      <c r="J592" s="11"/>
      <c r="K592"/>
      <c r="L592"/>
      <c r="M592" s="47"/>
      <c r="O592" s="37"/>
      <c r="T592" s="223"/>
    </row>
    <row r="593" spans="2:20" s="1" customFormat="1" ht="12" customHeight="1">
      <c r="B593"/>
      <c r="C593"/>
      <c r="D593" s="6"/>
      <c r="E593" s="6"/>
      <c r="F593" s="6"/>
      <c r="G593"/>
      <c r="H593"/>
      <c r="I593"/>
      <c r="J593" s="11"/>
      <c r="K593"/>
      <c r="L593"/>
      <c r="M593" s="47"/>
      <c r="O593" s="37"/>
      <c r="T593" s="223"/>
    </row>
    <row r="594" spans="2:20" s="1" customFormat="1" ht="12" customHeight="1">
      <c r="B594"/>
      <c r="C594"/>
      <c r="D594" s="6"/>
      <c r="E594" s="6"/>
      <c r="F594" s="6"/>
      <c r="G594"/>
      <c r="H594"/>
      <c r="I594"/>
      <c r="J594" s="11"/>
      <c r="K594"/>
      <c r="L594"/>
      <c r="M594" s="47"/>
      <c r="O594" s="37"/>
      <c r="T594" s="223"/>
    </row>
    <row r="595" spans="2:20" s="1" customFormat="1" ht="12" customHeight="1">
      <c r="B595"/>
      <c r="C595"/>
      <c r="D595" s="6"/>
      <c r="E595" s="6"/>
      <c r="F595" s="6"/>
      <c r="G595"/>
      <c r="H595"/>
      <c r="I595"/>
      <c r="J595" s="11"/>
      <c r="K595"/>
      <c r="L595"/>
      <c r="M595" s="47"/>
      <c r="O595" s="37"/>
      <c r="T595" s="223"/>
    </row>
    <row r="596" spans="2:20" s="1" customFormat="1" ht="12" customHeight="1">
      <c r="B596"/>
      <c r="C596"/>
      <c r="D596" s="6"/>
      <c r="E596" s="6"/>
      <c r="F596" s="6"/>
      <c r="G596"/>
      <c r="H596"/>
      <c r="I596"/>
      <c r="J596" s="11"/>
      <c r="K596"/>
      <c r="L596"/>
      <c r="M596" s="47"/>
      <c r="O596" s="37"/>
      <c r="T596" s="223"/>
    </row>
    <row r="597" spans="2:20" s="1" customFormat="1" ht="12" customHeight="1">
      <c r="B597"/>
      <c r="C597"/>
      <c r="D597" s="6"/>
      <c r="E597" s="6"/>
      <c r="F597" s="6"/>
      <c r="G597"/>
      <c r="H597"/>
      <c r="I597"/>
      <c r="J597" s="11"/>
      <c r="K597"/>
      <c r="L597"/>
      <c r="M597" s="47"/>
      <c r="O597" s="37"/>
      <c r="T597" s="223"/>
    </row>
    <row r="598" spans="2:20" s="1" customFormat="1" ht="12" customHeight="1">
      <c r="B598"/>
      <c r="C598"/>
      <c r="D598" s="6"/>
      <c r="E598" s="6"/>
      <c r="F598" s="6"/>
      <c r="G598"/>
      <c r="H598"/>
      <c r="I598"/>
      <c r="J598" s="11"/>
      <c r="K598"/>
      <c r="L598"/>
      <c r="M598" s="47"/>
      <c r="O598" s="37"/>
      <c r="T598" s="223"/>
    </row>
    <row r="599" spans="2:20" s="1" customFormat="1" ht="12" customHeight="1">
      <c r="B599"/>
      <c r="C599"/>
      <c r="D599" s="6"/>
      <c r="E599" s="6"/>
      <c r="F599" s="6"/>
      <c r="G599"/>
      <c r="H599"/>
      <c r="I599"/>
      <c r="J599" s="11"/>
      <c r="K599"/>
      <c r="L599"/>
      <c r="M599" s="47"/>
      <c r="O599" s="37"/>
      <c r="T599" s="223"/>
    </row>
    <row r="600" spans="2:20" s="1" customFormat="1" ht="12" customHeight="1">
      <c r="B600"/>
      <c r="C600"/>
      <c r="D600" s="6"/>
      <c r="E600" s="6"/>
      <c r="F600" s="6"/>
      <c r="G600"/>
      <c r="H600"/>
      <c r="I600"/>
      <c r="J600" s="11"/>
      <c r="K600"/>
      <c r="L600"/>
      <c r="M600" s="47"/>
      <c r="O600" s="37"/>
      <c r="T600" s="223"/>
    </row>
    <row r="601" spans="2:20" s="1" customFormat="1" ht="12" customHeight="1">
      <c r="B601"/>
      <c r="C601"/>
      <c r="D601" s="6"/>
      <c r="E601" s="6"/>
      <c r="F601" s="6"/>
      <c r="G601"/>
      <c r="H601"/>
      <c r="I601"/>
      <c r="J601" s="11"/>
      <c r="K601"/>
      <c r="L601"/>
      <c r="M601" s="47"/>
      <c r="O601" s="37"/>
      <c r="T601" s="223"/>
    </row>
    <row r="602" spans="2:20" s="1" customFormat="1" ht="12" customHeight="1">
      <c r="B602"/>
      <c r="C602"/>
      <c r="D602" s="6"/>
      <c r="E602" s="6"/>
      <c r="F602" s="6"/>
      <c r="G602"/>
      <c r="H602"/>
      <c r="I602"/>
      <c r="J602" s="11"/>
      <c r="K602"/>
      <c r="L602"/>
      <c r="M602" s="47"/>
      <c r="O602" s="37"/>
      <c r="T602" s="223"/>
    </row>
    <row r="603" spans="2:20" s="1" customFormat="1" ht="12" customHeight="1">
      <c r="B603"/>
      <c r="C603"/>
      <c r="D603" s="6"/>
      <c r="E603" s="6"/>
      <c r="F603" s="6"/>
      <c r="G603"/>
      <c r="H603"/>
      <c r="I603"/>
      <c r="J603" s="11"/>
      <c r="K603"/>
      <c r="L603"/>
      <c r="M603" s="47"/>
      <c r="O603" s="37"/>
      <c r="T603" s="223"/>
    </row>
    <row r="604" spans="2:20" s="1" customFormat="1" ht="12" customHeight="1">
      <c r="B604"/>
      <c r="C604"/>
      <c r="D604" s="6"/>
      <c r="E604" s="6"/>
      <c r="F604" s="6"/>
      <c r="G604"/>
      <c r="H604"/>
      <c r="I604"/>
      <c r="J604" s="11"/>
      <c r="K604"/>
      <c r="L604"/>
      <c r="M604" s="47"/>
      <c r="O604" s="37"/>
      <c r="T604" s="223"/>
    </row>
    <row r="605" spans="2:20" s="1" customFormat="1" ht="12" customHeight="1">
      <c r="B605"/>
      <c r="C605"/>
      <c r="D605" s="6"/>
      <c r="E605" s="6"/>
      <c r="F605" s="6"/>
      <c r="G605"/>
      <c r="H605"/>
      <c r="I605"/>
      <c r="J605" s="11"/>
      <c r="K605"/>
      <c r="L605"/>
      <c r="M605" s="47"/>
      <c r="O605" s="37"/>
      <c r="T605" s="223"/>
    </row>
    <row r="606" spans="2:20" s="1" customFormat="1" ht="12" customHeight="1">
      <c r="B606"/>
      <c r="C606"/>
      <c r="D606" s="6"/>
      <c r="E606" s="6"/>
      <c r="F606" s="6"/>
      <c r="G606"/>
      <c r="H606"/>
      <c r="I606"/>
      <c r="J606" s="11"/>
      <c r="K606"/>
      <c r="L606"/>
      <c r="M606" s="47"/>
      <c r="O606" s="37"/>
      <c r="T606" s="223"/>
    </row>
    <row r="607" spans="2:20" s="1" customFormat="1" ht="12" customHeight="1">
      <c r="B607"/>
      <c r="C607"/>
      <c r="D607" s="6"/>
      <c r="E607" s="6"/>
      <c r="F607" s="6"/>
      <c r="G607"/>
      <c r="H607"/>
      <c r="I607"/>
      <c r="J607" s="11"/>
      <c r="K607"/>
      <c r="L607"/>
      <c r="M607" s="47"/>
      <c r="O607" s="37"/>
      <c r="T607" s="223"/>
    </row>
    <row r="608" spans="2:20" s="1" customFormat="1" ht="12" customHeight="1">
      <c r="B608"/>
      <c r="C608"/>
      <c r="D608" s="6"/>
      <c r="E608" s="6"/>
      <c r="F608" s="6"/>
      <c r="G608"/>
      <c r="H608"/>
      <c r="I608"/>
      <c r="J608" s="11"/>
      <c r="K608"/>
      <c r="L608"/>
      <c r="M608" s="47"/>
      <c r="O608" s="37"/>
      <c r="T608" s="223"/>
    </row>
    <row r="609" spans="2:20" s="1" customFormat="1" ht="12" customHeight="1">
      <c r="B609"/>
      <c r="C609"/>
      <c r="D609" s="6"/>
      <c r="E609" s="6"/>
      <c r="F609" s="6"/>
      <c r="G609"/>
      <c r="H609"/>
      <c r="I609"/>
      <c r="J609" s="11"/>
      <c r="K609"/>
      <c r="L609"/>
      <c r="M609" s="47"/>
      <c r="O609" s="37"/>
      <c r="T609" s="223"/>
    </row>
    <row r="610" spans="2:20" s="1" customFormat="1" ht="12" customHeight="1">
      <c r="B610"/>
      <c r="C610"/>
      <c r="D610" s="6"/>
      <c r="E610" s="6"/>
      <c r="F610" s="6"/>
      <c r="G610"/>
      <c r="H610"/>
      <c r="I610"/>
      <c r="J610" s="11"/>
      <c r="K610"/>
      <c r="L610"/>
      <c r="M610" s="47"/>
      <c r="O610" s="37"/>
      <c r="T610" s="223"/>
    </row>
    <row r="611" spans="2:20" s="1" customFormat="1" ht="12" customHeight="1">
      <c r="B611"/>
      <c r="C611"/>
      <c r="D611" s="6"/>
      <c r="E611" s="6"/>
      <c r="F611" s="6"/>
      <c r="G611"/>
      <c r="H611"/>
      <c r="I611"/>
      <c r="J611" s="11"/>
      <c r="K611"/>
      <c r="L611"/>
      <c r="M611" s="47"/>
      <c r="O611" s="37"/>
      <c r="T611" s="223"/>
    </row>
    <row r="612" spans="2:20" s="1" customFormat="1" ht="12" customHeight="1">
      <c r="B612"/>
      <c r="C612"/>
      <c r="D612" s="6"/>
      <c r="E612" s="6"/>
      <c r="F612" s="6"/>
      <c r="G612"/>
      <c r="H612"/>
      <c r="I612"/>
      <c r="J612" s="11"/>
      <c r="K612"/>
      <c r="L612"/>
      <c r="M612" s="47"/>
      <c r="O612" s="37"/>
      <c r="T612" s="223"/>
    </row>
    <row r="613" spans="2:20" s="1" customFormat="1" ht="12" customHeight="1">
      <c r="B613"/>
      <c r="C613"/>
      <c r="D613" s="6"/>
      <c r="E613" s="6"/>
      <c r="F613" s="6"/>
      <c r="G613"/>
      <c r="H613"/>
      <c r="I613"/>
      <c r="J613" s="11"/>
      <c r="K613"/>
      <c r="L613"/>
      <c r="M613" s="47"/>
      <c r="O613" s="37"/>
      <c r="T613" s="223"/>
    </row>
    <row r="614" spans="2:20" s="1" customFormat="1" ht="12" customHeight="1">
      <c r="B614"/>
      <c r="C614"/>
      <c r="D614" s="6"/>
      <c r="E614" s="6"/>
      <c r="F614" s="6"/>
      <c r="G614"/>
      <c r="H614"/>
      <c r="I614"/>
      <c r="J614" s="11"/>
      <c r="K614"/>
      <c r="L614"/>
      <c r="M614" s="47"/>
      <c r="O614" s="37"/>
      <c r="T614" s="223"/>
    </row>
    <row r="615" spans="2:20" s="1" customFormat="1" ht="12" customHeight="1">
      <c r="B615"/>
      <c r="C615"/>
      <c r="D615" s="6"/>
      <c r="E615" s="6"/>
      <c r="F615" s="6"/>
      <c r="G615"/>
      <c r="H615"/>
      <c r="I615"/>
      <c r="J615" s="11"/>
      <c r="K615"/>
      <c r="L615"/>
      <c r="M615" s="47"/>
      <c r="O615" s="37"/>
      <c r="T615" s="223"/>
    </row>
    <row r="616" spans="2:20" s="1" customFormat="1" ht="12" customHeight="1">
      <c r="B616"/>
      <c r="C616"/>
      <c r="D616" s="6"/>
      <c r="E616" s="6"/>
      <c r="F616" s="6"/>
      <c r="G616"/>
      <c r="H616"/>
      <c r="I616"/>
      <c r="J616" s="11"/>
      <c r="K616"/>
      <c r="L616"/>
      <c r="M616" s="47"/>
      <c r="O616" s="37"/>
      <c r="T616" s="223"/>
    </row>
    <row r="617" spans="2:20" s="1" customFormat="1" ht="12" customHeight="1">
      <c r="B617"/>
      <c r="C617"/>
      <c r="D617" s="6"/>
      <c r="E617" s="6"/>
      <c r="F617" s="6"/>
      <c r="G617"/>
      <c r="H617"/>
      <c r="I617"/>
      <c r="J617" s="11"/>
      <c r="K617"/>
      <c r="L617"/>
      <c r="M617" s="47"/>
      <c r="O617" s="37"/>
      <c r="T617" s="223"/>
    </row>
    <row r="618" spans="2:20" s="1" customFormat="1" ht="12" customHeight="1">
      <c r="B618"/>
      <c r="C618"/>
      <c r="D618" s="6"/>
      <c r="E618" s="6"/>
      <c r="F618" s="6"/>
      <c r="G618"/>
      <c r="H618"/>
      <c r="I618"/>
      <c r="J618" s="11"/>
      <c r="K618"/>
      <c r="L618"/>
      <c r="M618" s="47"/>
      <c r="O618" s="37"/>
      <c r="T618" s="223"/>
    </row>
    <row r="619" spans="2:20" s="1" customFormat="1" ht="12" customHeight="1">
      <c r="B619"/>
      <c r="C619"/>
      <c r="D619" s="6"/>
      <c r="E619" s="6"/>
      <c r="F619" s="6"/>
      <c r="G619"/>
      <c r="H619"/>
      <c r="I619"/>
      <c r="J619" s="11"/>
      <c r="K619"/>
      <c r="L619"/>
      <c r="M619" s="47"/>
      <c r="O619" s="37"/>
      <c r="T619" s="223"/>
    </row>
    <row r="620" spans="2:20" s="1" customFormat="1" ht="12" customHeight="1">
      <c r="B620"/>
      <c r="C620"/>
      <c r="D620" s="6"/>
      <c r="E620" s="6"/>
      <c r="F620" s="6"/>
      <c r="G620"/>
      <c r="H620"/>
      <c r="I620"/>
      <c r="J620" s="11"/>
      <c r="K620"/>
      <c r="L620"/>
      <c r="M620" s="47"/>
      <c r="O620" s="37"/>
      <c r="T620" s="223"/>
    </row>
    <row r="621" spans="2:20" s="1" customFormat="1" ht="12" customHeight="1">
      <c r="B621"/>
      <c r="C621"/>
      <c r="D621" s="6"/>
      <c r="E621" s="6"/>
      <c r="F621" s="6"/>
      <c r="G621"/>
      <c r="H621"/>
      <c r="I621"/>
      <c r="J621" s="11"/>
      <c r="K621"/>
      <c r="L621"/>
      <c r="M621" s="47"/>
      <c r="O621" s="37"/>
      <c r="T621" s="223"/>
    </row>
    <row r="622" spans="2:20" s="1" customFormat="1" ht="12" customHeight="1">
      <c r="B622"/>
      <c r="C622"/>
      <c r="D622" s="6"/>
      <c r="E622" s="6"/>
      <c r="F622" s="6"/>
      <c r="G622"/>
      <c r="H622"/>
      <c r="I622"/>
      <c r="J622" s="11"/>
      <c r="K622"/>
      <c r="L622"/>
      <c r="M622" s="47"/>
      <c r="O622" s="37"/>
      <c r="T622" s="223"/>
    </row>
    <row r="623" spans="2:20" s="1" customFormat="1" ht="12" customHeight="1">
      <c r="B623"/>
      <c r="C623"/>
      <c r="D623" s="6"/>
      <c r="E623" s="6"/>
      <c r="F623" s="6"/>
      <c r="G623"/>
      <c r="H623"/>
      <c r="I623"/>
      <c r="J623" s="11"/>
      <c r="K623"/>
      <c r="L623"/>
      <c r="M623" s="47"/>
      <c r="O623" s="37"/>
      <c r="T623" s="223"/>
    </row>
    <row r="624" spans="2:20" s="1" customFormat="1" ht="12" customHeight="1">
      <c r="B624"/>
      <c r="C624"/>
      <c r="D624" s="6"/>
      <c r="E624" s="6"/>
      <c r="F624" s="6"/>
      <c r="G624"/>
      <c r="H624"/>
      <c r="I624"/>
      <c r="J624" s="11"/>
      <c r="K624"/>
      <c r="L624"/>
      <c r="M624" s="47"/>
      <c r="O624" s="37"/>
      <c r="T624" s="223"/>
    </row>
    <row r="625" spans="2:20" s="1" customFormat="1" ht="12" customHeight="1">
      <c r="B625"/>
      <c r="C625"/>
      <c r="D625" s="6"/>
      <c r="E625" s="6"/>
      <c r="F625" s="6"/>
      <c r="G625"/>
      <c r="H625"/>
      <c r="I625"/>
      <c r="J625" s="11"/>
      <c r="K625"/>
      <c r="L625"/>
      <c r="M625" s="47"/>
      <c r="O625" s="37"/>
      <c r="T625" s="223"/>
    </row>
    <row r="626" spans="2:20" s="1" customFormat="1" ht="12" customHeight="1">
      <c r="B626"/>
      <c r="C626"/>
      <c r="D626" s="6"/>
      <c r="E626" s="6"/>
      <c r="F626" s="6"/>
      <c r="G626"/>
      <c r="H626"/>
      <c r="I626"/>
      <c r="J626" s="11"/>
      <c r="K626"/>
      <c r="L626"/>
      <c r="M626" s="47"/>
      <c r="O626" s="37"/>
      <c r="T626" s="223"/>
    </row>
    <row r="627" spans="2:20" s="1" customFormat="1" ht="12" customHeight="1">
      <c r="B627"/>
      <c r="C627"/>
      <c r="D627" s="6"/>
      <c r="E627" s="6"/>
      <c r="F627" s="6"/>
      <c r="G627"/>
      <c r="H627"/>
      <c r="I627"/>
      <c r="J627" s="11"/>
      <c r="K627"/>
      <c r="L627"/>
      <c r="M627" s="47"/>
      <c r="O627" s="37"/>
      <c r="T627" s="223"/>
    </row>
    <row r="628" spans="2:20" s="1" customFormat="1" ht="12" customHeight="1">
      <c r="B628"/>
      <c r="C628"/>
      <c r="D628" s="6"/>
      <c r="E628" s="6"/>
      <c r="F628" s="6"/>
      <c r="G628"/>
      <c r="H628"/>
      <c r="I628"/>
      <c r="J628" s="11"/>
      <c r="K628"/>
      <c r="L628"/>
      <c r="M628" s="47"/>
      <c r="O628" s="37"/>
      <c r="T628" s="223"/>
    </row>
    <row r="629" spans="2:20" s="1" customFormat="1" ht="12" customHeight="1">
      <c r="B629"/>
      <c r="C629"/>
      <c r="D629" s="6"/>
      <c r="E629" s="6"/>
      <c r="F629" s="6"/>
      <c r="G629"/>
      <c r="H629"/>
      <c r="I629"/>
      <c r="J629" s="11"/>
      <c r="K629"/>
      <c r="L629"/>
      <c r="M629" s="47"/>
      <c r="O629" s="37"/>
      <c r="T629" s="223"/>
    </row>
    <row r="630" spans="2:20" s="1" customFormat="1" ht="12" customHeight="1">
      <c r="B630"/>
      <c r="C630"/>
      <c r="D630" s="6"/>
      <c r="E630" s="6"/>
      <c r="F630" s="6"/>
      <c r="G630"/>
      <c r="H630"/>
      <c r="I630"/>
      <c r="J630" s="11"/>
      <c r="K630"/>
      <c r="L630"/>
      <c r="M630" s="47"/>
      <c r="O630" s="37"/>
      <c r="T630" s="223"/>
    </row>
    <row r="631" spans="2:20" s="1" customFormat="1" ht="12" customHeight="1">
      <c r="B631"/>
      <c r="C631"/>
      <c r="D631" s="6"/>
      <c r="E631" s="6"/>
      <c r="F631" s="6"/>
      <c r="G631"/>
      <c r="H631"/>
      <c r="I631"/>
      <c r="J631" s="11"/>
      <c r="K631"/>
      <c r="L631"/>
      <c r="M631" s="47"/>
      <c r="O631" s="37"/>
      <c r="T631" s="223"/>
    </row>
    <row r="632" spans="2:20" s="1" customFormat="1" ht="12" customHeight="1">
      <c r="B632"/>
      <c r="C632"/>
      <c r="D632" s="6"/>
      <c r="E632" s="6"/>
      <c r="F632" s="6"/>
      <c r="G632"/>
      <c r="H632"/>
      <c r="I632"/>
      <c r="J632" s="11"/>
      <c r="K632"/>
      <c r="L632"/>
      <c r="M632" s="47"/>
      <c r="O632" s="37"/>
      <c r="T632" s="223"/>
    </row>
    <row r="633" spans="2:20" s="1" customFormat="1" ht="12" customHeight="1">
      <c r="B633"/>
      <c r="C633"/>
      <c r="D633" s="6"/>
      <c r="E633" s="6"/>
      <c r="F633" s="6"/>
      <c r="G633"/>
      <c r="H633"/>
      <c r="I633"/>
      <c r="J633" s="11"/>
      <c r="K633"/>
      <c r="L633"/>
      <c r="M633" s="47"/>
      <c r="O633" s="37"/>
      <c r="T633" s="223"/>
    </row>
    <row r="634" spans="2:20" s="1" customFormat="1" ht="12" customHeight="1">
      <c r="B634"/>
      <c r="C634"/>
      <c r="D634" s="6"/>
      <c r="E634" s="6"/>
      <c r="F634" s="6"/>
      <c r="G634"/>
      <c r="H634"/>
      <c r="I634"/>
      <c r="J634" s="11"/>
      <c r="K634"/>
      <c r="L634"/>
      <c r="M634" s="47"/>
      <c r="O634" s="37"/>
      <c r="T634" s="223"/>
    </row>
    <row r="635" spans="2:20" s="1" customFormat="1" ht="12" customHeight="1">
      <c r="B635"/>
      <c r="C635"/>
      <c r="D635" s="6"/>
      <c r="E635" s="6"/>
      <c r="F635" s="6"/>
      <c r="G635"/>
      <c r="H635"/>
      <c r="I635"/>
      <c r="J635" s="11"/>
      <c r="K635"/>
      <c r="L635"/>
      <c r="M635" s="47"/>
      <c r="O635" s="37"/>
      <c r="T635" s="223"/>
    </row>
    <row r="636" spans="2:20" s="1" customFormat="1" ht="12" customHeight="1">
      <c r="B636"/>
      <c r="C636"/>
      <c r="D636" s="6"/>
      <c r="E636" s="6"/>
      <c r="F636" s="6"/>
      <c r="G636"/>
      <c r="H636"/>
      <c r="I636"/>
      <c r="J636" s="11"/>
      <c r="K636"/>
      <c r="L636"/>
      <c r="M636" s="47"/>
      <c r="O636" s="37"/>
      <c r="T636" s="223"/>
    </row>
    <row r="637" spans="2:20" s="1" customFormat="1" ht="12" customHeight="1">
      <c r="B637"/>
      <c r="C637"/>
      <c r="D637" s="6"/>
      <c r="E637" s="6"/>
      <c r="F637" s="6"/>
      <c r="G637"/>
      <c r="H637"/>
      <c r="I637"/>
      <c r="J637" s="11"/>
      <c r="K637"/>
      <c r="L637"/>
      <c r="M637" s="47"/>
      <c r="O637" s="37"/>
      <c r="T637" s="223"/>
    </row>
    <row r="638" spans="2:20" s="1" customFormat="1" ht="12" customHeight="1">
      <c r="B638"/>
      <c r="C638"/>
      <c r="D638" s="6"/>
      <c r="E638" s="6"/>
      <c r="F638" s="6"/>
      <c r="G638"/>
      <c r="H638"/>
      <c r="I638"/>
      <c r="J638" s="11"/>
      <c r="K638"/>
      <c r="L638"/>
      <c r="M638" s="47"/>
      <c r="O638" s="37"/>
      <c r="T638" s="223"/>
    </row>
    <row r="639" spans="2:20" s="1" customFormat="1" ht="12" customHeight="1">
      <c r="B639"/>
      <c r="C639"/>
      <c r="D639" s="6"/>
      <c r="E639" s="6"/>
      <c r="F639" s="6"/>
      <c r="G639"/>
      <c r="H639"/>
      <c r="I639"/>
      <c r="J639" s="11"/>
      <c r="K639"/>
      <c r="L639"/>
      <c r="M639" s="47"/>
      <c r="O639" s="37"/>
      <c r="T639" s="223"/>
    </row>
    <row r="640" spans="2:20" s="1" customFormat="1" ht="12" customHeight="1">
      <c r="B640"/>
      <c r="C640"/>
      <c r="D640" s="6"/>
      <c r="E640" s="6"/>
      <c r="F640" s="6"/>
      <c r="G640"/>
      <c r="H640"/>
      <c r="I640"/>
      <c r="J640" s="11"/>
      <c r="K640"/>
      <c r="L640"/>
      <c r="M640" s="47"/>
      <c r="O640" s="37"/>
      <c r="T640" s="223"/>
    </row>
    <row r="641" spans="2:20" s="1" customFormat="1" ht="12" customHeight="1">
      <c r="B641"/>
      <c r="C641"/>
      <c r="D641" s="6"/>
      <c r="E641" s="6"/>
      <c r="F641" s="6"/>
      <c r="G641"/>
      <c r="H641"/>
      <c r="I641"/>
      <c r="J641" s="11"/>
      <c r="K641"/>
      <c r="L641"/>
      <c r="M641" s="47"/>
      <c r="O641" s="37"/>
      <c r="T641" s="223"/>
    </row>
    <row r="642" spans="2:20" s="1" customFormat="1" ht="12" customHeight="1">
      <c r="B642"/>
      <c r="C642"/>
      <c r="D642" s="6"/>
      <c r="E642" s="6"/>
      <c r="F642" s="6"/>
      <c r="G642"/>
      <c r="H642"/>
      <c r="I642"/>
      <c r="J642" s="11"/>
      <c r="K642"/>
      <c r="L642"/>
      <c r="M642" s="47"/>
      <c r="O642" s="37"/>
      <c r="T642" s="223"/>
    </row>
    <row r="643" spans="2:20" s="1" customFormat="1" ht="12" customHeight="1">
      <c r="B643"/>
      <c r="C643"/>
      <c r="D643" s="6"/>
      <c r="E643" s="6"/>
      <c r="F643" s="6"/>
      <c r="G643"/>
      <c r="H643"/>
      <c r="I643"/>
      <c r="J643" s="11"/>
      <c r="K643"/>
      <c r="L643"/>
      <c r="M643" s="47"/>
      <c r="O643" s="37"/>
      <c r="T643" s="223"/>
    </row>
    <row r="644" spans="2:20" s="1" customFormat="1" ht="12" customHeight="1">
      <c r="B644"/>
      <c r="C644"/>
      <c r="D644" s="6"/>
      <c r="E644" s="6"/>
      <c r="F644" s="6"/>
      <c r="G644"/>
      <c r="H644"/>
      <c r="I644"/>
      <c r="J644" s="11"/>
      <c r="K644"/>
      <c r="L644"/>
      <c r="M644" s="47"/>
      <c r="O644" s="37"/>
      <c r="T644" s="223"/>
    </row>
    <row r="645" spans="2:20" s="1" customFormat="1" ht="12" customHeight="1">
      <c r="B645"/>
      <c r="C645"/>
      <c r="D645" s="6"/>
      <c r="E645" s="6"/>
      <c r="F645" s="6"/>
      <c r="G645"/>
      <c r="H645"/>
      <c r="I645"/>
      <c r="J645" s="11"/>
      <c r="K645"/>
      <c r="L645"/>
      <c r="M645" s="47"/>
      <c r="O645" s="37"/>
      <c r="T645" s="223"/>
    </row>
    <row r="646" spans="2:20" s="1" customFormat="1" ht="12" customHeight="1">
      <c r="B646"/>
      <c r="C646"/>
      <c r="D646" s="6"/>
      <c r="E646" s="6"/>
      <c r="F646" s="6"/>
      <c r="G646"/>
      <c r="H646"/>
      <c r="I646"/>
      <c r="J646" s="11"/>
      <c r="K646"/>
      <c r="L646"/>
      <c r="M646" s="47"/>
      <c r="O646" s="37"/>
      <c r="T646" s="223"/>
    </row>
    <row r="647" spans="2:20" s="1" customFormat="1" ht="12" customHeight="1">
      <c r="B647"/>
      <c r="C647"/>
      <c r="D647" s="6"/>
      <c r="E647" s="6"/>
      <c r="F647" s="6"/>
      <c r="G647"/>
      <c r="H647"/>
      <c r="I647"/>
      <c r="J647" s="11"/>
      <c r="K647"/>
      <c r="L647"/>
      <c r="M647" s="47"/>
      <c r="O647" s="37"/>
      <c r="T647" s="223"/>
    </row>
    <row r="648" spans="2:20" s="1" customFormat="1" ht="12" customHeight="1">
      <c r="B648"/>
      <c r="C648"/>
      <c r="D648" s="6"/>
      <c r="E648" s="6"/>
      <c r="F648" s="6"/>
      <c r="G648"/>
      <c r="H648"/>
      <c r="I648"/>
      <c r="J648" s="11"/>
      <c r="K648"/>
      <c r="L648"/>
      <c r="M648" s="47"/>
      <c r="O648" s="37"/>
      <c r="T648" s="223"/>
    </row>
    <row r="649" spans="2:20" s="1" customFormat="1" ht="12" customHeight="1">
      <c r="B649"/>
      <c r="C649"/>
      <c r="D649" s="6"/>
      <c r="E649" s="6"/>
      <c r="F649" s="6"/>
      <c r="G649"/>
      <c r="H649"/>
      <c r="I649"/>
      <c r="J649" s="11"/>
      <c r="K649"/>
      <c r="L649"/>
      <c r="M649" s="47"/>
      <c r="O649" s="37"/>
      <c r="T649" s="223"/>
    </row>
    <row r="650" spans="2:20" s="1" customFormat="1" ht="12" customHeight="1">
      <c r="B650"/>
      <c r="C650"/>
      <c r="D650" s="6"/>
      <c r="E650" s="6"/>
      <c r="F650" s="6"/>
      <c r="G650"/>
      <c r="H650"/>
      <c r="I650"/>
      <c r="J650" s="11"/>
      <c r="K650"/>
      <c r="L650"/>
      <c r="M650" s="47"/>
      <c r="O650" s="37"/>
      <c r="T650" s="223"/>
    </row>
    <row r="651" spans="2:20" s="1" customFormat="1" ht="12" customHeight="1">
      <c r="B651"/>
      <c r="C651"/>
      <c r="D651" s="6"/>
      <c r="E651" s="6"/>
      <c r="F651" s="6"/>
      <c r="G651"/>
      <c r="H651"/>
      <c r="I651"/>
      <c r="J651" s="11"/>
      <c r="K651"/>
      <c r="L651"/>
      <c r="M651" s="47"/>
      <c r="O651" s="37"/>
      <c r="T651" s="223"/>
    </row>
    <row r="652" spans="2:20" s="1" customFormat="1" ht="12" customHeight="1">
      <c r="B652"/>
      <c r="C652"/>
      <c r="D652" s="6"/>
      <c r="E652" s="6"/>
      <c r="F652" s="6"/>
      <c r="G652"/>
      <c r="H652"/>
      <c r="I652"/>
      <c r="J652" s="11"/>
      <c r="K652"/>
      <c r="L652"/>
      <c r="M652" s="47"/>
      <c r="O652" s="37"/>
      <c r="T652" s="223"/>
    </row>
    <row r="653" spans="2:20" s="1" customFormat="1" ht="12" customHeight="1">
      <c r="B653"/>
      <c r="C653"/>
      <c r="D653" s="6"/>
      <c r="E653" s="6"/>
      <c r="F653" s="6"/>
      <c r="G653"/>
      <c r="H653"/>
      <c r="I653"/>
      <c r="J653" s="11"/>
      <c r="K653"/>
      <c r="L653"/>
      <c r="M653" s="47"/>
      <c r="O653" s="37"/>
      <c r="T653" s="223"/>
    </row>
    <row r="654" spans="2:20" s="1" customFormat="1" ht="12" customHeight="1">
      <c r="B654"/>
      <c r="C654"/>
      <c r="D654" s="6"/>
      <c r="E654" s="6"/>
      <c r="F654" s="6"/>
      <c r="G654"/>
      <c r="H654"/>
      <c r="I654"/>
      <c r="J654" s="11"/>
      <c r="K654"/>
      <c r="L654"/>
      <c r="M654" s="47"/>
      <c r="O654" s="37"/>
      <c r="T654" s="223"/>
    </row>
    <row r="655" spans="2:20" s="1" customFormat="1" ht="12" customHeight="1">
      <c r="B655"/>
      <c r="C655"/>
      <c r="D655" s="6"/>
      <c r="E655" s="6"/>
      <c r="F655" s="6"/>
      <c r="G655"/>
      <c r="H655"/>
      <c r="I655"/>
      <c r="J655" s="11"/>
      <c r="K655"/>
      <c r="L655"/>
      <c r="M655" s="47"/>
      <c r="O655" s="37"/>
      <c r="T655" s="223"/>
    </row>
    <row r="656" spans="2:20" s="1" customFormat="1" ht="12" customHeight="1">
      <c r="B656"/>
      <c r="C656"/>
      <c r="D656" s="6"/>
      <c r="E656" s="6"/>
      <c r="F656" s="6"/>
      <c r="G656"/>
      <c r="H656"/>
      <c r="I656"/>
      <c r="J656" s="11"/>
      <c r="K656"/>
      <c r="L656"/>
      <c r="M656" s="47"/>
      <c r="O656" s="37"/>
      <c r="T656" s="223"/>
    </row>
    <row r="657" spans="2:20" s="1" customFormat="1" ht="12" customHeight="1">
      <c r="B657"/>
      <c r="C657"/>
      <c r="D657" s="6"/>
      <c r="E657" s="6"/>
      <c r="F657" s="6"/>
      <c r="G657"/>
      <c r="H657"/>
      <c r="I657"/>
      <c r="J657" s="11"/>
      <c r="K657"/>
      <c r="L657"/>
      <c r="M657" s="47"/>
      <c r="O657" s="37"/>
      <c r="T657" s="223"/>
    </row>
    <row r="658" spans="2:20" s="1" customFormat="1" ht="12" customHeight="1">
      <c r="B658"/>
      <c r="C658"/>
      <c r="D658" s="6"/>
      <c r="E658" s="6"/>
      <c r="F658" s="6"/>
      <c r="G658"/>
      <c r="H658"/>
      <c r="I658"/>
      <c r="J658" s="11"/>
      <c r="K658"/>
      <c r="L658"/>
      <c r="M658" s="47"/>
      <c r="O658" s="37"/>
      <c r="T658" s="223"/>
    </row>
    <row r="659" spans="2:20" s="1" customFormat="1" ht="12" customHeight="1">
      <c r="B659"/>
      <c r="C659"/>
      <c r="D659" s="6"/>
      <c r="E659" s="6"/>
      <c r="F659" s="6"/>
      <c r="G659"/>
      <c r="H659"/>
      <c r="I659"/>
      <c r="J659" s="11"/>
      <c r="K659"/>
      <c r="L659"/>
      <c r="M659" s="47"/>
      <c r="O659" s="37"/>
      <c r="T659" s="223"/>
    </row>
    <row r="660" spans="2:20" s="1" customFormat="1" ht="12" customHeight="1">
      <c r="B660"/>
      <c r="C660"/>
      <c r="D660" s="6"/>
      <c r="E660" s="6"/>
      <c r="F660" s="6"/>
      <c r="G660"/>
      <c r="H660"/>
      <c r="I660"/>
      <c r="J660" s="11"/>
      <c r="K660"/>
      <c r="L660"/>
      <c r="M660" s="47"/>
      <c r="O660" s="37"/>
      <c r="T660" s="223"/>
    </row>
    <row r="661" spans="2:20" s="1" customFormat="1" ht="12" customHeight="1">
      <c r="B661"/>
      <c r="C661"/>
      <c r="D661" s="6"/>
      <c r="E661" s="6"/>
      <c r="F661" s="6"/>
      <c r="G661"/>
      <c r="H661"/>
      <c r="I661"/>
      <c r="J661" s="11"/>
      <c r="K661"/>
      <c r="L661"/>
      <c r="M661" s="47"/>
      <c r="O661" s="37"/>
      <c r="T661" s="223"/>
    </row>
    <row r="662" spans="2:20" s="1" customFormat="1" ht="12" customHeight="1">
      <c r="B662"/>
      <c r="C662"/>
      <c r="D662" s="6"/>
      <c r="E662" s="6"/>
      <c r="F662" s="6"/>
      <c r="G662"/>
      <c r="H662"/>
      <c r="I662"/>
      <c r="J662" s="11"/>
      <c r="K662"/>
      <c r="L662"/>
      <c r="M662" s="47"/>
      <c r="O662" s="37"/>
      <c r="T662" s="223"/>
    </row>
    <row r="663" spans="2:20" s="1" customFormat="1" ht="12" customHeight="1">
      <c r="B663"/>
      <c r="C663"/>
      <c r="D663" s="6"/>
      <c r="E663" s="6"/>
      <c r="F663" s="6"/>
      <c r="G663"/>
      <c r="H663"/>
      <c r="I663"/>
      <c r="J663" s="11"/>
      <c r="K663"/>
      <c r="L663"/>
      <c r="M663" s="47"/>
      <c r="O663" s="37"/>
      <c r="T663" s="223"/>
    </row>
    <row r="664" spans="2:20" s="1" customFormat="1" ht="12" customHeight="1">
      <c r="B664"/>
      <c r="C664"/>
      <c r="D664" s="6"/>
      <c r="E664" s="6"/>
      <c r="F664" s="6"/>
      <c r="G664"/>
      <c r="H664"/>
      <c r="I664"/>
      <c r="J664" s="11"/>
      <c r="K664"/>
      <c r="L664"/>
      <c r="M664" s="47"/>
      <c r="O664" s="37"/>
      <c r="T664" s="223"/>
    </row>
    <row r="665" spans="2:20" s="1" customFormat="1" ht="12" customHeight="1">
      <c r="B665"/>
      <c r="C665"/>
      <c r="D665" s="6"/>
      <c r="E665" s="6"/>
      <c r="F665" s="6"/>
      <c r="G665"/>
      <c r="H665"/>
      <c r="I665"/>
      <c r="J665" s="11"/>
      <c r="K665"/>
      <c r="L665"/>
      <c r="M665" s="47"/>
      <c r="O665" s="37"/>
      <c r="T665" s="223"/>
    </row>
    <row r="666" spans="2:20" s="1" customFormat="1" ht="12" customHeight="1">
      <c r="B666"/>
      <c r="C666"/>
      <c r="D666" s="6"/>
      <c r="E666" s="6"/>
      <c r="F666" s="6"/>
      <c r="G666"/>
      <c r="H666"/>
      <c r="I666"/>
      <c r="J666" s="11"/>
      <c r="K666"/>
      <c r="L666"/>
      <c r="M666" s="47"/>
      <c r="O666" s="37"/>
      <c r="T666" s="223"/>
    </row>
    <row r="667" spans="2:20" s="1" customFormat="1" ht="12" customHeight="1">
      <c r="B667"/>
      <c r="C667"/>
      <c r="D667" s="6"/>
      <c r="E667" s="6"/>
      <c r="F667" s="6"/>
      <c r="G667"/>
      <c r="H667"/>
      <c r="I667"/>
      <c r="J667" s="11"/>
      <c r="K667"/>
      <c r="L667"/>
      <c r="M667" s="47"/>
      <c r="O667" s="37"/>
      <c r="T667" s="223"/>
    </row>
    <row r="668" spans="2:20" s="1" customFormat="1" ht="12" customHeight="1">
      <c r="B668"/>
      <c r="C668"/>
      <c r="D668" s="6"/>
      <c r="E668" s="6"/>
      <c r="F668" s="6"/>
      <c r="G668"/>
      <c r="H668"/>
      <c r="I668"/>
      <c r="J668" s="11"/>
      <c r="K668"/>
      <c r="L668"/>
      <c r="M668" s="47"/>
      <c r="O668" s="37"/>
      <c r="T668" s="223"/>
    </row>
    <row r="669" spans="2:20" s="1" customFormat="1" ht="12" customHeight="1">
      <c r="B669"/>
      <c r="C669"/>
      <c r="D669" s="6"/>
      <c r="E669" s="6"/>
      <c r="F669" s="6"/>
      <c r="G669"/>
      <c r="H669"/>
      <c r="I669"/>
      <c r="J669" s="11"/>
      <c r="K669"/>
      <c r="L669"/>
      <c r="M669" s="47"/>
      <c r="O669" s="37"/>
      <c r="T669" s="223"/>
    </row>
    <row r="670" spans="2:20" s="1" customFormat="1" ht="12" customHeight="1">
      <c r="B670"/>
      <c r="C670"/>
      <c r="D670" s="6"/>
      <c r="E670" s="6"/>
      <c r="F670" s="6"/>
      <c r="G670"/>
      <c r="H670"/>
      <c r="I670"/>
      <c r="J670" s="11"/>
      <c r="K670"/>
      <c r="L670"/>
      <c r="M670" s="47"/>
      <c r="O670" s="37"/>
      <c r="T670" s="223"/>
    </row>
    <row r="671" spans="2:20" s="1" customFormat="1" ht="12" customHeight="1">
      <c r="B671"/>
      <c r="C671"/>
      <c r="D671" s="6"/>
      <c r="E671" s="6"/>
      <c r="F671" s="6"/>
      <c r="G671"/>
      <c r="H671"/>
      <c r="I671"/>
      <c r="J671" s="11"/>
      <c r="K671"/>
      <c r="L671"/>
      <c r="M671" s="47"/>
      <c r="O671" s="37"/>
      <c r="T671" s="223"/>
    </row>
    <row r="672" spans="2:20" s="1" customFormat="1" ht="12" customHeight="1">
      <c r="B672"/>
      <c r="C672"/>
      <c r="D672" s="6"/>
      <c r="E672" s="6"/>
      <c r="F672" s="6"/>
      <c r="G672"/>
      <c r="H672"/>
      <c r="I672"/>
      <c r="J672" s="11"/>
      <c r="K672"/>
      <c r="L672"/>
      <c r="M672" s="47"/>
      <c r="O672" s="37"/>
      <c r="T672" s="223"/>
    </row>
    <row r="673" spans="2:20" s="1" customFormat="1" ht="12" customHeight="1">
      <c r="B673"/>
      <c r="C673"/>
      <c r="D673" s="6"/>
      <c r="E673" s="6"/>
      <c r="F673" s="6"/>
      <c r="G673"/>
      <c r="H673"/>
      <c r="I673"/>
      <c r="J673" s="11"/>
      <c r="K673"/>
      <c r="L673"/>
      <c r="M673" s="47"/>
      <c r="O673" s="37"/>
      <c r="T673" s="223"/>
    </row>
    <row r="674" spans="2:20" s="1" customFormat="1" ht="12" customHeight="1">
      <c r="B674"/>
      <c r="C674"/>
      <c r="D674" s="6"/>
      <c r="E674" s="6"/>
      <c r="F674" s="6"/>
      <c r="G674"/>
      <c r="H674"/>
      <c r="I674"/>
      <c r="J674" s="11"/>
      <c r="K674"/>
      <c r="L674"/>
      <c r="M674" s="47"/>
      <c r="O674" s="37"/>
      <c r="T674" s="223"/>
    </row>
    <row r="675" spans="2:20" s="1" customFormat="1" ht="12" customHeight="1">
      <c r="B675"/>
      <c r="C675"/>
      <c r="D675" s="6"/>
      <c r="E675" s="6"/>
      <c r="F675" s="6"/>
      <c r="G675"/>
      <c r="H675"/>
      <c r="I675"/>
      <c r="J675" s="11"/>
      <c r="K675"/>
      <c r="L675"/>
      <c r="M675" s="47"/>
      <c r="O675" s="37"/>
      <c r="T675" s="223"/>
    </row>
    <row r="676" spans="2:20" s="1" customFormat="1" ht="12" customHeight="1">
      <c r="B676"/>
      <c r="C676"/>
      <c r="D676" s="6"/>
      <c r="E676" s="6"/>
      <c r="F676" s="6"/>
      <c r="G676"/>
      <c r="H676"/>
      <c r="I676"/>
      <c r="J676" s="11"/>
      <c r="K676"/>
      <c r="L676"/>
      <c r="M676" s="47"/>
      <c r="O676" s="37"/>
      <c r="T676" s="223"/>
    </row>
    <row r="677" spans="2:20" s="1" customFormat="1" ht="12" customHeight="1">
      <c r="B677"/>
      <c r="C677"/>
      <c r="D677" s="6"/>
      <c r="E677" s="6"/>
      <c r="F677" s="6"/>
      <c r="G677"/>
      <c r="H677"/>
      <c r="I677"/>
      <c r="J677" s="11"/>
      <c r="K677"/>
      <c r="L677"/>
      <c r="M677" s="47"/>
      <c r="O677" s="37"/>
      <c r="T677" s="223"/>
    </row>
    <row r="678" spans="2:20" s="1" customFormat="1" ht="12" customHeight="1">
      <c r="B678"/>
      <c r="C678"/>
      <c r="D678" s="6"/>
      <c r="E678" s="6"/>
      <c r="F678" s="6"/>
      <c r="G678"/>
      <c r="H678"/>
      <c r="I678"/>
      <c r="J678" s="11"/>
      <c r="K678"/>
      <c r="L678"/>
      <c r="M678" s="47"/>
      <c r="O678" s="37"/>
      <c r="T678" s="223"/>
    </row>
    <row r="679" spans="2:20" s="1" customFormat="1" ht="12" customHeight="1">
      <c r="B679"/>
      <c r="C679"/>
      <c r="D679" s="6"/>
      <c r="E679" s="6"/>
      <c r="F679" s="6"/>
      <c r="G679"/>
      <c r="H679"/>
      <c r="I679"/>
      <c r="J679" s="11"/>
      <c r="K679"/>
      <c r="L679"/>
      <c r="M679" s="47"/>
      <c r="O679" s="37"/>
      <c r="T679" s="223"/>
    </row>
    <row r="680" spans="2:20" s="1" customFormat="1" ht="12" customHeight="1">
      <c r="B680"/>
      <c r="C680"/>
      <c r="D680" s="6"/>
      <c r="E680" s="6"/>
      <c r="F680" s="6"/>
      <c r="G680"/>
      <c r="H680"/>
      <c r="I680"/>
      <c r="J680" s="11"/>
      <c r="K680"/>
      <c r="L680"/>
      <c r="M680" s="47"/>
      <c r="O680" s="37"/>
      <c r="T680" s="223"/>
    </row>
    <row r="681" spans="2:20" s="1" customFormat="1" ht="12" customHeight="1">
      <c r="B681"/>
      <c r="C681"/>
      <c r="D681" s="6"/>
      <c r="E681" s="6"/>
      <c r="F681" s="6"/>
      <c r="G681"/>
      <c r="H681"/>
      <c r="I681"/>
      <c r="J681" s="11"/>
      <c r="K681"/>
      <c r="L681"/>
      <c r="M681" s="47"/>
      <c r="O681" s="37"/>
      <c r="T681" s="223"/>
    </row>
    <row r="682" spans="2:20" s="1" customFormat="1" ht="12" customHeight="1">
      <c r="B682"/>
      <c r="C682"/>
      <c r="D682" s="6"/>
      <c r="E682" s="6"/>
      <c r="F682" s="6"/>
      <c r="G682"/>
      <c r="H682"/>
      <c r="I682"/>
      <c r="J682" s="11"/>
      <c r="K682"/>
      <c r="L682"/>
      <c r="M682" s="47"/>
      <c r="O682" s="37"/>
      <c r="T682" s="223"/>
    </row>
    <row r="683" spans="2:20" s="1" customFormat="1" ht="12" customHeight="1">
      <c r="B683"/>
      <c r="C683"/>
      <c r="D683" s="6"/>
      <c r="E683" s="6"/>
      <c r="F683" s="6"/>
      <c r="G683"/>
      <c r="H683"/>
      <c r="I683"/>
      <c r="J683" s="11"/>
      <c r="K683"/>
      <c r="L683"/>
      <c r="M683" s="47"/>
      <c r="O683" s="37"/>
      <c r="T683" s="223"/>
    </row>
    <row r="684" spans="2:20" s="1" customFormat="1" ht="12" customHeight="1">
      <c r="B684"/>
      <c r="C684"/>
      <c r="D684" s="6"/>
      <c r="E684" s="6"/>
      <c r="F684" s="6"/>
      <c r="G684"/>
      <c r="H684"/>
      <c r="I684"/>
      <c r="J684" s="11"/>
      <c r="K684"/>
      <c r="L684"/>
      <c r="M684" s="47"/>
      <c r="O684" s="37"/>
      <c r="T684" s="223"/>
    </row>
    <row r="685" spans="2:20" s="1" customFormat="1" ht="12" customHeight="1">
      <c r="B685"/>
      <c r="C685"/>
      <c r="D685" s="6"/>
      <c r="E685" s="6"/>
      <c r="F685" s="6"/>
      <c r="G685"/>
      <c r="H685"/>
      <c r="I685"/>
      <c r="J685" s="11"/>
      <c r="K685"/>
      <c r="L685"/>
      <c r="M685" s="47"/>
      <c r="O685" s="37"/>
      <c r="T685" s="223"/>
    </row>
    <row r="686" spans="2:20" s="1" customFormat="1" ht="12" customHeight="1">
      <c r="B686"/>
      <c r="C686"/>
      <c r="D686" s="6"/>
      <c r="E686" s="6"/>
      <c r="F686" s="6"/>
      <c r="G686"/>
      <c r="H686"/>
      <c r="I686"/>
      <c r="J686" s="11"/>
      <c r="K686"/>
      <c r="L686"/>
      <c r="M686" s="47"/>
      <c r="O686" s="37"/>
      <c r="T686" s="223"/>
    </row>
    <row r="687" spans="2:20" s="1" customFormat="1" ht="12" customHeight="1">
      <c r="B687"/>
      <c r="C687"/>
      <c r="D687" s="6"/>
      <c r="E687" s="6"/>
      <c r="F687" s="6"/>
      <c r="G687"/>
      <c r="H687"/>
      <c r="I687"/>
      <c r="J687" s="11"/>
      <c r="K687"/>
      <c r="L687"/>
      <c r="M687" s="47"/>
      <c r="O687" s="37"/>
      <c r="T687" s="223"/>
    </row>
    <row r="688" spans="2:20" s="1" customFormat="1" ht="12" customHeight="1">
      <c r="B688"/>
      <c r="C688"/>
      <c r="D688" s="6"/>
      <c r="E688" s="6"/>
      <c r="F688" s="6"/>
      <c r="G688"/>
      <c r="H688"/>
      <c r="I688"/>
      <c r="J688" s="11"/>
      <c r="K688"/>
      <c r="L688"/>
      <c r="M688" s="47"/>
      <c r="O688" s="37"/>
      <c r="T688" s="223"/>
    </row>
    <row r="689" spans="2:20" s="1" customFormat="1" ht="12" customHeight="1">
      <c r="B689"/>
      <c r="C689"/>
      <c r="D689" s="6"/>
      <c r="E689" s="6"/>
      <c r="F689" s="6"/>
      <c r="G689"/>
      <c r="H689"/>
      <c r="I689"/>
      <c r="J689" s="11"/>
      <c r="K689"/>
      <c r="L689"/>
      <c r="M689" s="47"/>
      <c r="O689" s="37"/>
      <c r="T689" s="223"/>
    </row>
    <row r="690" spans="2:20" s="1" customFormat="1" ht="12" customHeight="1">
      <c r="B690"/>
      <c r="C690"/>
      <c r="D690" s="6"/>
      <c r="E690" s="6"/>
      <c r="F690" s="6"/>
      <c r="G690"/>
      <c r="H690"/>
      <c r="I690"/>
      <c r="J690" s="11"/>
      <c r="K690"/>
      <c r="L690"/>
      <c r="M690" s="47"/>
      <c r="O690" s="37"/>
      <c r="T690" s="223"/>
    </row>
    <row r="691" spans="2:20" s="1" customFormat="1" ht="12" customHeight="1">
      <c r="B691"/>
      <c r="C691"/>
      <c r="D691" s="6"/>
      <c r="E691" s="6"/>
      <c r="F691" s="6"/>
      <c r="G691"/>
      <c r="H691"/>
      <c r="I691"/>
      <c r="J691" s="11"/>
      <c r="K691"/>
      <c r="L691"/>
      <c r="M691" s="47"/>
      <c r="O691" s="37"/>
      <c r="T691" s="223"/>
    </row>
    <row r="692" spans="2:20" s="1" customFormat="1" ht="12" customHeight="1">
      <c r="B692"/>
      <c r="C692"/>
      <c r="D692" s="6"/>
      <c r="E692" s="6"/>
      <c r="F692" s="6"/>
      <c r="G692"/>
      <c r="H692"/>
      <c r="I692"/>
      <c r="J692" s="11"/>
      <c r="K692"/>
      <c r="L692"/>
      <c r="M692" s="47"/>
      <c r="O692" s="37"/>
      <c r="T692" s="223"/>
    </row>
    <row r="693" spans="2:20" s="1" customFormat="1" ht="12" customHeight="1">
      <c r="B693"/>
      <c r="C693"/>
      <c r="D693" s="6"/>
      <c r="E693" s="6"/>
      <c r="F693" s="6"/>
      <c r="G693"/>
      <c r="H693"/>
      <c r="I693"/>
      <c r="J693" s="11"/>
      <c r="K693"/>
      <c r="L693"/>
      <c r="M693" s="47"/>
      <c r="O693" s="37"/>
      <c r="T693" s="223"/>
    </row>
    <row r="694" spans="2:20" s="1" customFormat="1" ht="12" customHeight="1">
      <c r="B694"/>
      <c r="C694"/>
      <c r="D694" s="6"/>
      <c r="E694" s="6"/>
      <c r="F694" s="6"/>
      <c r="G694"/>
      <c r="H694"/>
      <c r="I694"/>
      <c r="J694" s="11"/>
      <c r="K694"/>
      <c r="L694"/>
      <c r="M694" s="47"/>
      <c r="O694" s="37"/>
      <c r="T694" s="223"/>
    </row>
    <row r="695" spans="2:20" s="1" customFormat="1" ht="12" customHeight="1">
      <c r="B695"/>
      <c r="C695"/>
      <c r="D695" s="6"/>
      <c r="E695" s="6"/>
      <c r="F695" s="6"/>
      <c r="G695"/>
      <c r="H695"/>
      <c r="I695"/>
      <c r="J695" s="11"/>
      <c r="K695"/>
      <c r="L695"/>
      <c r="M695" s="47"/>
      <c r="O695" s="37"/>
      <c r="T695" s="223"/>
    </row>
    <row r="696" spans="2:20" s="1" customFormat="1" ht="12" customHeight="1">
      <c r="B696"/>
      <c r="C696"/>
      <c r="D696" s="6"/>
      <c r="E696" s="6"/>
      <c r="F696" s="6"/>
      <c r="G696"/>
      <c r="H696"/>
      <c r="I696"/>
      <c r="J696" s="11"/>
      <c r="K696"/>
      <c r="L696"/>
      <c r="M696" s="47"/>
      <c r="O696" s="37"/>
      <c r="T696" s="223"/>
    </row>
    <row r="697" spans="2:20" s="1" customFormat="1" ht="12" customHeight="1">
      <c r="B697"/>
      <c r="C697"/>
      <c r="D697" s="6"/>
      <c r="E697" s="6"/>
      <c r="F697" s="6"/>
      <c r="G697"/>
      <c r="H697"/>
      <c r="I697"/>
      <c r="J697" s="11"/>
      <c r="K697"/>
      <c r="L697"/>
      <c r="M697" s="47"/>
      <c r="O697" s="37"/>
      <c r="T697" s="223"/>
    </row>
    <row r="698" spans="2:20" s="1" customFormat="1" ht="12" customHeight="1">
      <c r="B698"/>
      <c r="C698"/>
      <c r="D698" s="6"/>
      <c r="E698" s="6"/>
      <c r="F698" s="6"/>
      <c r="G698"/>
      <c r="H698"/>
      <c r="I698"/>
      <c r="J698" s="11"/>
      <c r="K698"/>
      <c r="L698"/>
      <c r="M698" s="47"/>
      <c r="O698" s="37"/>
      <c r="T698" s="223"/>
    </row>
    <row r="699" spans="2:20" s="1" customFormat="1" ht="12" customHeight="1">
      <c r="B699"/>
      <c r="C699"/>
      <c r="D699" s="6"/>
      <c r="E699" s="6"/>
      <c r="F699" s="6"/>
      <c r="G699"/>
      <c r="H699"/>
      <c r="I699"/>
      <c r="J699" s="11"/>
      <c r="K699"/>
      <c r="L699"/>
      <c r="M699" s="47"/>
      <c r="O699" s="37"/>
      <c r="T699" s="223"/>
    </row>
    <row r="700" spans="2:20" s="1" customFormat="1" ht="12" customHeight="1">
      <c r="B700"/>
      <c r="C700"/>
      <c r="D700" s="6"/>
      <c r="E700" s="6"/>
      <c r="F700" s="6"/>
      <c r="G700"/>
      <c r="H700"/>
      <c r="I700"/>
      <c r="J700" s="11"/>
      <c r="K700"/>
      <c r="L700"/>
      <c r="M700" s="47"/>
      <c r="O700" s="37"/>
      <c r="T700" s="223"/>
    </row>
    <row r="701" spans="2:20" s="1" customFormat="1" ht="12" customHeight="1">
      <c r="B701"/>
      <c r="C701"/>
      <c r="D701" s="6"/>
      <c r="E701" s="6"/>
      <c r="F701" s="6"/>
      <c r="G701"/>
      <c r="H701"/>
      <c r="I701"/>
      <c r="J701" s="11"/>
      <c r="K701"/>
      <c r="L701"/>
      <c r="M701" s="47"/>
      <c r="O701" s="37"/>
      <c r="T701" s="223"/>
    </row>
    <row r="702" spans="2:20" s="1" customFormat="1" ht="12" customHeight="1">
      <c r="B702"/>
      <c r="C702"/>
      <c r="D702" s="6"/>
      <c r="E702" s="6"/>
      <c r="F702" s="6"/>
      <c r="G702"/>
      <c r="H702"/>
      <c r="I702"/>
      <c r="J702" s="11"/>
      <c r="K702"/>
      <c r="L702"/>
      <c r="M702" s="47"/>
      <c r="O702" s="37"/>
      <c r="T702" s="223"/>
    </row>
    <row r="703" spans="2:20" s="1" customFormat="1" ht="12" customHeight="1">
      <c r="B703"/>
      <c r="C703"/>
      <c r="D703" s="6"/>
      <c r="E703" s="6"/>
      <c r="F703" s="6"/>
      <c r="G703"/>
      <c r="H703"/>
      <c r="I703"/>
      <c r="J703" s="11"/>
      <c r="K703"/>
      <c r="L703"/>
      <c r="M703" s="47"/>
      <c r="O703" s="37"/>
      <c r="T703" s="223"/>
    </row>
    <row r="704" spans="2:20" s="1" customFormat="1" ht="12" customHeight="1">
      <c r="B704"/>
      <c r="C704"/>
      <c r="D704" s="6"/>
      <c r="E704" s="6"/>
      <c r="F704" s="6"/>
      <c r="G704"/>
      <c r="H704"/>
      <c r="I704"/>
      <c r="J704" s="11"/>
      <c r="K704"/>
      <c r="L704"/>
      <c r="M704" s="47"/>
      <c r="O704" s="37"/>
      <c r="T704" s="223"/>
    </row>
    <row r="705" spans="2:20" s="1" customFormat="1" ht="12" customHeight="1">
      <c r="B705"/>
      <c r="C705"/>
      <c r="D705" s="6"/>
      <c r="E705" s="6"/>
      <c r="F705" s="6"/>
      <c r="G705"/>
      <c r="H705"/>
      <c r="I705"/>
      <c r="J705" s="11"/>
      <c r="K705"/>
      <c r="L705"/>
      <c r="M705" s="47"/>
      <c r="O705" s="37"/>
      <c r="T705" s="223"/>
    </row>
    <row r="706" spans="2:20" s="1" customFormat="1" ht="12" customHeight="1">
      <c r="B706"/>
      <c r="C706"/>
      <c r="D706" s="6"/>
      <c r="E706" s="6"/>
      <c r="F706" s="6"/>
      <c r="G706"/>
      <c r="H706"/>
      <c r="I706"/>
      <c r="J706" s="11"/>
      <c r="K706"/>
      <c r="L706"/>
      <c r="M706" s="47"/>
      <c r="O706" s="37"/>
      <c r="T706" s="223"/>
    </row>
    <row r="707" spans="2:20" s="1" customFormat="1" ht="12" customHeight="1">
      <c r="B707"/>
      <c r="C707"/>
      <c r="D707" s="6"/>
      <c r="E707" s="6"/>
      <c r="F707" s="6"/>
      <c r="G707"/>
      <c r="H707"/>
      <c r="I707"/>
      <c r="J707" s="11"/>
      <c r="K707"/>
      <c r="L707"/>
      <c r="M707" s="47"/>
      <c r="O707" s="37"/>
      <c r="T707" s="223"/>
    </row>
    <row r="708" spans="2:20" s="1" customFormat="1" ht="12" customHeight="1">
      <c r="B708"/>
      <c r="C708"/>
      <c r="D708" s="6"/>
      <c r="E708" s="6"/>
      <c r="F708" s="6"/>
      <c r="G708"/>
      <c r="H708"/>
      <c r="I708"/>
      <c r="J708" s="11"/>
      <c r="K708"/>
      <c r="L708"/>
      <c r="M708" s="47"/>
      <c r="O708" s="37"/>
      <c r="T708" s="223"/>
    </row>
    <row r="709" spans="2:20" s="1" customFormat="1" ht="12" customHeight="1">
      <c r="B709"/>
      <c r="C709"/>
      <c r="D709" s="6"/>
      <c r="E709" s="6"/>
      <c r="F709" s="6"/>
      <c r="G709"/>
      <c r="H709"/>
      <c r="I709"/>
      <c r="J709" s="11"/>
      <c r="K709"/>
      <c r="L709"/>
      <c r="M709" s="47"/>
      <c r="O709" s="37"/>
      <c r="T709" s="223"/>
    </row>
    <row r="710" spans="2:20" s="1" customFormat="1" ht="12" customHeight="1">
      <c r="B710"/>
      <c r="C710"/>
      <c r="D710" s="6"/>
      <c r="E710" s="6"/>
      <c r="F710" s="6"/>
      <c r="G710"/>
      <c r="H710"/>
      <c r="I710"/>
      <c r="J710" s="11"/>
      <c r="K710"/>
      <c r="L710"/>
      <c r="M710" s="47"/>
      <c r="O710" s="37"/>
      <c r="T710" s="223"/>
    </row>
    <row r="711" spans="2:20" s="1" customFormat="1" ht="12" customHeight="1">
      <c r="B711"/>
      <c r="C711"/>
      <c r="D711" s="6"/>
      <c r="E711" s="6"/>
      <c r="F711" s="6"/>
      <c r="G711"/>
      <c r="H711"/>
      <c r="I711"/>
      <c r="J711" s="11"/>
      <c r="K711"/>
      <c r="L711"/>
      <c r="M711" s="47"/>
      <c r="O711" s="37"/>
      <c r="T711" s="223"/>
    </row>
    <row r="712" spans="2:20" s="1" customFormat="1" ht="12" customHeight="1">
      <c r="B712"/>
      <c r="C712"/>
      <c r="D712" s="6"/>
      <c r="E712" s="6"/>
      <c r="F712" s="6"/>
      <c r="G712"/>
      <c r="H712"/>
      <c r="I712"/>
      <c r="J712" s="11"/>
      <c r="K712"/>
      <c r="L712"/>
      <c r="M712" s="47"/>
      <c r="O712" s="37"/>
      <c r="T712" s="223"/>
    </row>
    <row r="713" spans="2:20" s="1" customFormat="1" ht="12" customHeight="1">
      <c r="B713"/>
      <c r="C713"/>
      <c r="D713" s="6"/>
      <c r="E713" s="6"/>
      <c r="F713" s="6"/>
      <c r="G713"/>
      <c r="H713"/>
      <c r="I713"/>
      <c r="J713" s="11"/>
      <c r="K713"/>
      <c r="L713"/>
      <c r="M713" s="47"/>
      <c r="O713" s="37"/>
      <c r="T713" s="223"/>
    </row>
    <row r="714" spans="2:20" s="1" customFormat="1" ht="12" customHeight="1">
      <c r="B714"/>
      <c r="C714"/>
      <c r="D714" s="6"/>
      <c r="E714" s="6"/>
      <c r="F714" s="6"/>
      <c r="G714"/>
      <c r="H714"/>
      <c r="I714"/>
      <c r="J714" s="11"/>
      <c r="K714"/>
      <c r="L714"/>
      <c r="M714" s="47"/>
      <c r="O714" s="37"/>
      <c r="T714" s="223"/>
    </row>
    <row r="715" spans="2:20" s="1" customFormat="1" ht="12" customHeight="1">
      <c r="B715"/>
      <c r="C715"/>
      <c r="D715" s="6"/>
      <c r="E715" s="6"/>
      <c r="F715" s="6"/>
      <c r="G715"/>
      <c r="H715"/>
      <c r="I715"/>
      <c r="J715" s="11"/>
      <c r="K715"/>
      <c r="L715"/>
      <c r="M715" s="47"/>
      <c r="O715" s="37"/>
      <c r="T715" s="223"/>
    </row>
    <row r="716" spans="2:20" s="1" customFormat="1" ht="12" customHeight="1">
      <c r="B716"/>
      <c r="C716"/>
      <c r="D716" s="6"/>
      <c r="E716" s="6"/>
      <c r="F716" s="6"/>
      <c r="G716"/>
      <c r="H716"/>
      <c r="I716"/>
      <c r="J716" s="11"/>
      <c r="K716"/>
      <c r="L716"/>
      <c r="M716" s="47"/>
      <c r="O716" s="37"/>
      <c r="T716" s="223"/>
    </row>
    <row r="717" spans="2:20" s="1" customFormat="1" ht="12" customHeight="1">
      <c r="B717"/>
      <c r="C717"/>
      <c r="D717" s="6"/>
      <c r="E717" s="6"/>
      <c r="F717" s="6"/>
      <c r="G717"/>
      <c r="H717"/>
      <c r="I717"/>
      <c r="J717" s="11"/>
      <c r="K717"/>
      <c r="L717"/>
      <c r="M717" s="47"/>
      <c r="O717" s="37"/>
      <c r="T717" s="223"/>
    </row>
    <row r="718" spans="2:20" s="1" customFormat="1" ht="12" customHeight="1">
      <c r="B718"/>
      <c r="C718"/>
      <c r="D718" s="6"/>
      <c r="E718" s="6"/>
      <c r="F718" s="6"/>
      <c r="G718"/>
      <c r="H718"/>
      <c r="I718"/>
      <c r="J718" s="11"/>
      <c r="K718"/>
      <c r="L718"/>
      <c r="M718" s="47"/>
      <c r="O718" s="37"/>
      <c r="T718" s="223"/>
    </row>
    <row r="719" spans="2:20" s="1" customFormat="1" ht="12" customHeight="1">
      <c r="B719"/>
      <c r="C719"/>
      <c r="D719" s="6"/>
      <c r="E719" s="6"/>
      <c r="F719" s="6"/>
      <c r="G719"/>
      <c r="H719"/>
      <c r="I719"/>
      <c r="J719" s="11"/>
      <c r="K719"/>
      <c r="L719"/>
      <c r="M719" s="47"/>
      <c r="O719" s="37"/>
      <c r="T719" s="223"/>
    </row>
    <row r="720" spans="2:20" s="1" customFormat="1" ht="12" customHeight="1">
      <c r="B720"/>
      <c r="C720"/>
      <c r="D720" s="6"/>
      <c r="E720" s="6"/>
      <c r="F720" s="6"/>
      <c r="G720"/>
      <c r="H720"/>
      <c r="I720"/>
      <c r="J720" s="11"/>
      <c r="K720"/>
      <c r="L720"/>
      <c r="M720" s="47"/>
      <c r="O720" s="37"/>
      <c r="T720" s="223"/>
    </row>
    <row r="721" spans="2:20" s="1" customFormat="1" ht="12" customHeight="1">
      <c r="B721"/>
      <c r="C721"/>
      <c r="D721" s="6"/>
      <c r="E721" s="6"/>
      <c r="F721" s="6"/>
      <c r="G721"/>
      <c r="H721"/>
      <c r="I721"/>
      <c r="J721" s="11"/>
      <c r="K721"/>
      <c r="L721"/>
      <c r="M721" s="47"/>
      <c r="O721" s="37"/>
      <c r="T721" s="223"/>
    </row>
    <row r="722" spans="2:20" s="1" customFormat="1" ht="12" customHeight="1">
      <c r="B722"/>
      <c r="C722"/>
      <c r="D722" s="6"/>
      <c r="E722" s="6"/>
      <c r="F722" s="6"/>
      <c r="G722"/>
      <c r="H722"/>
      <c r="I722"/>
      <c r="J722" s="11"/>
      <c r="K722"/>
      <c r="L722"/>
      <c r="M722" s="47"/>
      <c r="O722" s="37"/>
      <c r="T722" s="223"/>
    </row>
    <row r="723" spans="2:20" s="1" customFormat="1" ht="12" customHeight="1">
      <c r="B723"/>
      <c r="C723"/>
      <c r="D723" s="6"/>
      <c r="E723" s="6"/>
      <c r="F723" s="6"/>
      <c r="G723"/>
      <c r="H723"/>
      <c r="I723"/>
      <c r="J723" s="11"/>
      <c r="K723"/>
      <c r="L723"/>
      <c r="M723" s="47"/>
      <c r="O723" s="37"/>
      <c r="T723" s="223"/>
    </row>
    <row r="724" spans="2:20" s="1" customFormat="1" ht="12" customHeight="1">
      <c r="B724"/>
      <c r="C724"/>
      <c r="D724" s="6"/>
      <c r="E724" s="6"/>
      <c r="F724" s="6"/>
      <c r="G724"/>
      <c r="H724"/>
      <c r="I724"/>
      <c r="J724" s="11"/>
      <c r="K724"/>
      <c r="L724"/>
      <c r="M724" s="47"/>
      <c r="O724" s="37"/>
      <c r="T724" s="223"/>
    </row>
    <row r="725" spans="2:20" s="1" customFormat="1" ht="12" customHeight="1">
      <c r="B725"/>
      <c r="C725"/>
      <c r="D725" s="6"/>
      <c r="E725" s="6"/>
      <c r="F725" s="6"/>
      <c r="G725"/>
      <c r="H725"/>
      <c r="I725"/>
      <c r="J725" s="11"/>
      <c r="K725"/>
      <c r="L725"/>
      <c r="M725" s="47"/>
      <c r="O725" s="37"/>
      <c r="T725" s="223"/>
    </row>
    <row r="726" spans="2:20" s="1" customFormat="1" ht="12" customHeight="1">
      <c r="B726"/>
      <c r="C726"/>
      <c r="D726" s="6"/>
      <c r="E726" s="6"/>
      <c r="F726" s="6"/>
      <c r="G726"/>
      <c r="H726"/>
      <c r="I726"/>
      <c r="J726" s="11"/>
      <c r="K726"/>
      <c r="L726"/>
      <c r="M726" s="47"/>
      <c r="O726" s="37"/>
      <c r="T726" s="223"/>
    </row>
    <row r="727" spans="2:20" s="1" customFormat="1" ht="12" customHeight="1">
      <c r="B727"/>
      <c r="C727"/>
      <c r="D727" s="6"/>
      <c r="E727" s="6"/>
      <c r="F727" s="6"/>
      <c r="G727"/>
      <c r="H727"/>
      <c r="I727"/>
      <c r="J727" s="11"/>
      <c r="K727"/>
      <c r="L727"/>
      <c r="M727" s="47"/>
      <c r="O727" s="37"/>
      <c r="T727" s="223"/>
    </row>
    <row r="728" spans="2:20" s="1" customFormat="1" ht="12" customHeight="1">
      <c r="B728"/>
      <c r="C728"/>
      <c r="D728" s="6"/>
      <c r="E728" s="6"/>
      <c r="F728" s="6"/>
      <c r="G728"/>
      <c r="H728"/>
      <c r="I728"/>
      <c r="J728" s="11"/>
      <c r="K728"/>
      <c r="L728"/>
      <c r="M728" s="47"/>
      <c r="O728" s="37"/>
      <c r="T728" s="223"/>
    </row>
    <row r="729" spans="2:20" s="1" customFormat="1" ht="12" customHeight="1">
      <c r="B729"/>
      <c r="C729"/>
      <c r="D729" s="6"/>
      <c r="E729" s="6"/>
      <c r="F729" s="6"/>
      <c r="G729"/>
      <c r="H729"/>
      <c r="I729"/>
      <c r="J729" s="11"/>
      <c r="K729"/>
      <c r="L729"/>
      <c r="M729" s="47"/>
      <c r="O729" s="37"/>
      <c r="T729" s="223"/>
    </row>
    <row r="730" spans="2:20" s="1" customFormat="1" ht="12" customHeight="1">
      <c r="B730"/>
      <c r="C730"/>
      <c r="D730" s="6"/>
      <c r="E730" s="6"/>
      <c r="F730" s="6"/>
      <c r="G730"/>
      <c r="H730"/>
      <c r="I730"/>
      <c r="J730" s="11"/>
      <c r="K730"/>
      <c r="L730"/>
      <c r="M730" s="47"/>
      <c r="O730" s="37"/>
      <c r="T730" s="223"/>
    </row>
    <row r="731" spans="2:20" s="1" customFormat="1" ht="12" customHeight="1">
      <c r="B731"/>
      <c r="C731"/>
      <c r="D731" s="6"/>
      <c r="E731" s="6"/>
      <c r="F731" s="6"/>
      <c r="G731"/>
      <c r="H731"/>
      <c r="I731"/>
      <c r="J731" s="11"/>
      <c r="K731"/>
      <c r="L731"/>
      <c r="M731" s="47"/>
      <c r="O731" s="37"/>
      <c r="T731" s="223"/>
    </row>
    <row r="732" spans="2:20" s="1" customFormat="1" ht="12" customHeight="1">
      <c r="B732"/>
      <c r="C732"/>
      <c r="D732" s="6"/>
      <c r="E732" s="6"/>
      <c r="F732" s="6"/>
      <c r="G732"/>
      <c r="H732"/>
      <c r="I732"/>
      <c r="J732" s="11"/>
      <c r="K732"/>
      <c r="L732"/>
      <c r="M732" s="47"/>
      <c r="O732" s="37"/>
      <c r="T732" s="223"/>
    </row>
    <row r="733" spans="2:20" s="1" customFormat="1" ht="12" customHeight="1">
      <c r="B733"/>
      <c r="C733"/>
      <c r="D733" s="6"/>
      <c r="E733" s="6"/>
      <c r="F733" s="6"/>
      <c r="G733"/>
      <c r="H733"/>
      <c r="I733"/>
      <c r="J733" s="11"/>
      <c r="K733"/>
      <c r="L733"/>
      <c r="M733" s="47"/>
      <c r="O733" s="37"/>
      <c r="T733" s="223"/>
    </row>
    <row r="734" spans="2:20" s="1" customFormat="1" ht="12" customHeight="1">
      <c r="B734"/>
      <c r="C734"/>
      <c r="D734" s="6"/>
      <c r="E734" s="6"/>
      <c r="F734" s="6"/>
      <c r="G734"/>
      <c r="H734"/>
      <c r="I734"/>
      <c r="J734" s="11"/>
      <c r="K734"/>
      <c r="L734"/>
      <c r="M734" s="47"/>
      <c r="O734" s="37"/>
      <c r="T734" s="223"/>
    </row>
    <row r="735" spans="2:20" s="1" customFormat="1" ht="12" customHeight="1">
      <c r="B735"/>
      <c r="C735"/>
      <c r="D735" s="6"/>
      <c r="E735" s="6"/>
      <c r="F735" s="6"/>
      <c r="G735"/>
      <c r="H735"/>
      <c r="I735"/>
      <c r="J735" s="11"/>
      <c r="K735"/>
      <c r="L735"/>
      <c r="M735" s="47"/>
      <c r="O735" s="37"/>
      <c r="T735" s="223"/>
    </row>
    <row r="736" spans="2:20" s="1" customFormat="1" ht="12" customHeight="1">
      <c r="B736"/>
      <c r="C736"/>
      <c r="D736" s="6"/>
      <c r="E736" s="6"/>
      <c r="F736" s="6"/>
      <c r="G736"/>
      <c r="H736"/>
      <c r="I736"/>
      <c r="J736" s="11"/>
      <c r="K736"/>
      <c r="L736"/>
      <c r="M736" s="47"/>
      <c r="O736" s="37"/>
      <c r="T736" s="223"/>
    </row>
    <row r="737" spans="2:20" s="1" customFormat="1" ht="12" customHeight="1">
      <c r="B737"/>
      <c r="C737"/>
      <c r="D737" s="6"/>
      <c r="E737" s="6"/>
      <c r="F737" s="6"/>
      <c r="G737"/>
      <c r="H737"/>
      <c r="I737"/>
      <c r="J737" s="11"/>
      <c r="K737"/>
      <c r="L737"/>
      <c r="M737" s="47"/>
      <c r="O737" s="37"/>
      <c r="T737" s="223"/>
    </row>
    <row r="738" spans="2:20" s="1" customFormat="1" ht="12" customHeight="1">
      <c r="B738"/>
      <c r="C738"/>
      <c r="D738" s="6"/>
      <c r="E738" s="6"/>
      <c r="F738" s="6"/>
      <c r="G738"/>
      <c r="H738"/>
      <c r="I738"/>
      <c r="J738" s="11"/>
      <c r="K738"/>
      <c r="L738"/>
      <c r="M738" s="47"/>
      <c r="O738" s="37"/>
      <c r="T738" s="223"/>
    </row>
    <row r="739" spans="2:20" s="1" customFormat="1" ht="12" customHeight="1">
      <c r="B739"/>
      <c r="C739"/>
      <c r="D739" s="6"/>
      <c r="E739" s="6"/>
      <c r="F739" s="6"/>
      <c r="G739"/>
      <c r="H739"/>
      <c r="I739"/>
      <c r="J739" s="11"/>
      <c r="K739"/>
      <c r="L739"/>
      <c r="M739" s="47"/>
      <c r="O739" s="37"/>
      <c r="T739" s="223"/>
    </row>
    <row r="740" spans="2:20" s="1" customFormat="1" ht="12" customHeight="1">
      <c r="B740"/>
      <c r="C740"/>
      <c r="D740" s="6"/>
      <c r="E740" s="6"/>
      <c r="F740" s="6"/>
      <c r="G740"/>
      <c r="H740"/>
      <c r="I740"/>
      <c r="J740" s="11"/>
      <c r="K740"/>
      <c r="L740"/>
      <c r="M740" s="47"/>
      <c r="O740" s="37"/>
      <c r="T740" s="223"/>
    </row>
    <row r="741" spans="2:20" s="1" customFormat="1" ht="12" customHeight="1">
      <c r="B741"/>
      <c r="C741"/>
      <c r="D741" s="6"/>
      <c r="E741" s="6"/>
      <c r="F741" s="6"/>
      <c r="G741"/>
      <c r="H741"/>
      <c r="I741"/>
      <c r="J741" s="11"/>
      <c r="K741"/>
      <c r="L741"/>
      <c r="M741" s="47"/>
      <c r="O741" s="37"/>
      <c r="T741" s="223"/>
    </row>
    <row r="742" spans="2:20" s="1" customFormat="1" ht="12" customHeight="1">
      <c r="B742"/>
      <c r="C742"/>
      <c r="D742" s="6"/>
      <c r="E742" s="6"/>
      <c r="F742" s="6"/>
      <c r="G742"/>
      <c r="H742"/>
      <c r="I742"/>
      <c r="J742" s="11"/>
      <c r="K742"/>
      <c r="L742"/>
      <c r="M742" s="47"/>
      <c r="O742" s="37"/>
      <c r="T742" s="223"/>
    </row>
    <row r="743" spans="2:20" s="1" customFormat="1" ht="12" customHeight="1">
      <c r="B743"/>
      <c r="C743"/>
      <c r="D743" s="6"/>
      <c r="E743" s="6"/>
      <c r="F743" s="6"/>
      <c r="G743"/>
      <c r="H743"/>
      <c r="I743"/>
      <c r="J743" s="11"/>
      <c r="K743"/>
      <c r="L743"/>
      <c r="M743" s="47"/>
      <c r="O743" s="37"/>
      <c r="T743" s="223"/>
    </row>
    <row r="744" spans="2:20" s="1" customFormat="1" ht="12" customHeight="1">
      <c r="B744"/>
      <c r="C744"/>
      <c r="D744" s="6"/>
      <c r="E744" s="6"/>
      <c r="F744" s="6"/>
      <c r="G744"/>
      <c r="H744"/>
      <c r="I744"/>
      <c r="J744" s="11"/>
      <c r="K744"/>
      <c r="L744"/>
      <c r="M744" s="47"/>
      <c r="O744" s="37"/>
      <c r="T744" s="223"/>
    </row>
    <row r="745" spans="2:20" s="1" customFormat="1" ht="12" customHeight="1">
      <c r="B745"/>
      <c r="C745"/>
      <c r="D745" s="6"/>
      <c r="E745" s="6"/>
      <c r="F745" s="6"/>
      <c r="G745"/>
      <c r="H745"/>
      <c r="I745"/>
      <c r="J745" s="11"/>
      <c r="K745"/>
      <c r="L745"/>
      <c r="M745" s="47"/>
      <c r="O745" s="37"/>
      <c r="T745" s="223"/>
    </row>
    <row r="746" spans="2:20" s="1" customFormat="1" ht="12" customHeight="1">
      <c r="B746"/>
      <c r="C746"/>
      <c r="D746" s="6"/>
      <c r="E746" s="6"/>
      <c r="F746" s="6"/>
      <c r="G746"/>
      <c r="H746"/>
      <c r="I746"/>
      <c r="J746" s="11"/>
      <c r="K746"/>
      <c r="L746"/>
      <c r="M746" s="47"/>
      <c r="O746" s="37"/>
      <c r="T746" s="223"/>
    </row>
    <row r="747" spans="2:20" s="1" customFormat="1" ht="12" customHeight="1">
      <c r="B747"/>
      <c r="C747"/>
      <c r="D747" s="6"/>
      <c r="E747" s="6"/>
      <c r="F747" s="6"/>
      <c r="G747"/>
      <c r="H747"/>
      <c r="I747"/>
      <c r="J747" s="11"/>
      <c r="K747"/>
      <c r="L747"/>
      <c r="M747" s="47"/>
      <c r="O747" s="37"/>
      <c r="T747" s="223"/>
    </row>
    <row r="748" spans="2:20" s="1" customFormat="1" ht="12" customHeight="1">
      <c r="B748"/>
      <c r="C748"/>
      <c r="D748" s="6"/>
      <c r="E748" s="6"/>
      <c r="F748" s="6"/>
      <c r="G748"/>
      <c r="H748"/>
      <c r="I748"/>
      <c r="J748" s="11"/>
      <c r="K748"/>
      <c r="L748"/>
      <c r="M748" s="47"/>
      <c r="O748" s="37"/>
      <c r="T748" s="223"/>
    </row>
    <row r="749" spans="2:20" s="1" customFormat="1" ht="12" customHeight="1">
      <c r="B749"/>
      <c r="C749"/>
      <c r="D749" s="6"/>
      <c r="E749" s="6"/>
      <c r="F749" s="6"/>
      <c r="G749"/>
      <c r="H749"/>
      <c r="I749"/>
      <c r="J749" s="11"/>
      <c r="K749"/>
      <c r="L749"/>
      <c r="M749" s="47"/>
      <c r="O749" s="37"/>
      <c r="T749" s="223"/>
    </row>
    <row r="750" spans="2:20" s="1" customFormat="1" ht="12" customHeight="1">
      <c r="B750"/>
      <c r="C750"/>
      <c r="D750" s="6"/>
      <c r="E750" s="6"/>
      <c r="F750" s="6"/>
      <c r="G750"/>
      <c r="H750"/>
      <c r="I750"/>
      <c r="J750" s="11"/>
      <c r="K750"/>
      <c r="L750"/>
      <c r="M750" s="47"/>
      <c r="O750" s="37"/>
      <c r="T750" s="223"/>
    </row>
    <row r="751" spans="2:20" s="1" customFormat="1" ht="12" customHeight="1">
      <c r="B751"/>
      <c r="C751"/>
      <c r="D751" s="6"/>
      <c r="E751" s="6"/>
      <c r="F751" s="6"/>
      <c r="G751"/>
      <c r="H751"/>
      <c r="I751"/>
      <c r="J751" s="11"/>
      <c r="K751"/>
      <c r="L751"/>
      <c r="M751" s="47"/>
      <c r="O751" s="37"/>
      <c r="T751" s="223"/>
    </row>
    <row r="752" spans="2:20" s="1" customFormat="1" ht="12" customHeight="1">
      <c r="B752"/>
      <c r="C752"/>
      <c r="D752" s="6"/>
      <c r="E752" s="6"/>
      <c r="F752" s="6"/>
      <c r="G752"/>
      <c r="H752"/>
      <c r="I752"/>
      <c r="J752" s="11"/>
      <c r="K752"/>
      <c r="L752"/>
      <c r="M752" s="47"/>
      <c r="O752" s="37"/>
      <c r="T752" s="223"/>
    </row>
    <row r="753" spans="2:20" s="1" customFormat="1" ht="12" customHeight="1">
      <c r="B753"/>
      <c r="C753"/>
      <c r="D753" s="6"/>
      <c r="E753" s="6"/>
      <c r="F753" s="6"/>
      <c r="G753"/>
      <c r="H753"/>
      <c r="I753"/>
      <c r="J753" s="11"/>
      <c r="K753"/>
      <c r="L753"/>
      <c r="M753" s="47"/>
      <c r="O753" s="37"/>
      <c r="T753" s="223"/>
    </row>
    <row r="754" spans="2:20" s="1" customFormat="1" ht="12" customHeight="1">
      <c r="B754"/>
      <c r="C754"/>
      <c r="D754" s="6"/>
      <c r="E754" s="6"/>
      <c r="F754" s="6"/>
      <c r="G754"/>
      <c r="H754"/>
      <c r="I754"/>
      <c r="J754" s="11"/>
      <c r="K754"/>
      <c r="L754"/>
      <c r="M754" s="47"/>
      <c r="O754" s="37"/>
      <c r="T754" s="223"/>
    </row>
    <row r="755" spans="2:20" s="1" customFormat="1" ht="12" customHeight="1">
      <c r="B755"/>
      <c r="C755"/>
      <c r="D755" s="6"/>
      <c r="E755" s="6"/>
      <c r="F755" s="6"/>
      <c r="G755"/>
      <c r="H755"/>
      <c r="I755"/>
      <c r="J755" s="11"/>
      <c r="K755"/>
      <c r="L755"/>
      <c r="M755" s="47"/>
      <c r="O755" s="37"/>
      <c r="T755" s="223"/>
    </row>
    <row r="756" spans="2:20" s="1" customFormat="1" ht="12" customHeight="1">
      <c r="B756"/>
      <c r="C756"/>
      <c r="D756" s="6"/>
      <c r="E756" s="6"/>
      <c r="F756" s="6"/>
      <c r="G756"/>
      <c r="H756"/>
      <c r="I756"/>
      <c r="J756" s="11"/>
      <c r="K756"/>
      <c r="L756"/>
      <c r="M756" s="47"/>
      <c r="O756" s="37"/>
      <c r="T756" s="223"/>
    </row>
    <row r="757" spans="2:20" s="1" customFormat="1" ht="12" customHeight="1">
      <c r="B757"/>
      <c r="C757"/>
      <c r="D757" s="6"/>
      <c r="E757" s="6"/>
      <c r="F757" s="6"/>
      <c r="G757"/>
      <c r="H757"/>
      <c r="I757"/>
      <c r="J757" s="11"/>
      <c r="K757"/>
      <c r="L757"/>
      <c r="M757" s="47"/>
      <c r="O757" s="37"/>
      <c r="T757" s="223"/>
    </row>
    <row r="758" spans="2:20" s="1" customFormat="1" ht="12" customHeight="1">
      <c r="B758"/>
      <c r="C758"/>
      <c r="D758" s="6"/>
      <c r="E758" s="6"/>
      <c r="F758" s="6"/>
      <c r="G758"/>
      <c r="H758"/>
      <c r="I758"/>
      <c r="J758" s="11"/>
      <c r="K758"/>
      <c r="L758"/>
      <c r="M758" s="47"/>
      <c r="O758" s="37"/>
      <c r="T758" s="223"/>
    </row>
    <row r="759" spans="2:20" s="1" customFormat="1" ht="12" customHeight="1">
      <c r="B759"/>
      <c r="C759"/>
      <c r="D759" s="6"/>
      <c r="E759" s="6"/>
      <c r="F759" s="6"/>
      <c r="G759"/>
      <c r="H759"/>
      <c r="I759"/>
      <c r="J759" s="11"/>
      <c r="K759"/>
      <c r="L759"/>
      <c r="M759" s="47"/>
      <c r="O759" s="37"/>
      <c r="T759" s="223"/>
    </row>
    <row r="760" spans="2:20" s="1" customFormat="1" ht="12" customHeight="1">
      <c r="B760"/>
      <c r="C760"/>
      <c r="D760" s="6"/>
      <c r="E760" s="6"/>
      <c r="F760" s="6"/>
      <c r="G760"/>
      <c r="H760"/>
      <c r="I760"/>
      <c r="J760" s="11"/>
      <c r="K760"/>
      <c r="L760"/>
      <c r="M760" s="47"/>
      <c r="O760" s="37"/>
      <c r="T760" s="223"/>
    </row>
    <row r="761" spans="2:20" s="1" customFormat="1" ht="12" customHeight="1">
      <c r="B761"/>
      <c r="C761"/>
      <c r="D761" s="6"/>
      <c r="E761" s="6"/>
      <c r="F761" s="6"/>
      <c r="G761"/>
      <c r="H761"/>
      <c r="I761"/>
      <c r="J761" s="11"/>
      <c r="K761"/>
      <c r="L761"/>
      <c r="M761" s="47"/>
      <c r="O761" s="37"/>
      <c r="T761" s="223"/>
    </row>
    <row r="762" spans="2:20" s="1" customFormat="1" ht="12" customHeight="1">
      <c r="B762"/>
      <c r="C762"/>
      <c r="D762" s="6"/>
      <c r="E762" s="6"/>
      <c r="F762" s="6"/>
      <c r="G762"/>
      <c r="H762"/>
      <c r="I762"/>
      <c r="J762" s="11"/>
      <c r="K762"/>
      <c r="L762"/>
      <c r="M762" s="47"/>
      <c r="O762" s="37"/>
      <c r="T762" s="223"/>
    </row>
    <row r="763" spans="2:20" s="1" customFormat="1" ht="12" customHeight="1">
      <c r="B763"/>
      <c r="C763"/>
      <c r="D763" s="6"/>
      <c r="E763" s="6"/>
      <c r="F763" s="6"/>
      <c r="G763"/>
      <c r="H763"/>
      <c r="I763"/>
      <c r="J763" s="11"/>
      <c r="K763"/>
      <c r="L763"/>
      <c r="M763" s="47"/>
      <c r="O763" s="37"/>
      <c r="T763" s="223"/>
    </row>
    <row r="764" spans="2:20" s="1" customFormat="1" ht="12" customHeight="1">
      <c r="B764"/>
      <c r="C764"/>
      <c r="D764" s="6"/>
      <c r="E764" s="6"/>
      <c r="F764" s="6"/>
      <c r="G764"/>
      <c r="H764"/>
      <c r="I764"/>
      <c r="J764" s="11"/>
      <c r="K764"/>
      <c r="L764"/>
      <c r="M764" s="47"/>
      <c r="O764" s="37"/>
      <c r="T764" s="223"/>
    </row>
    <row r="765" spans="2:20" s="1" customFormat="1" ht="12" customHeight="1">
      <c r="B765"/>
      <c r="C765"/>
      <c r="D765" s="6"/>
      <c r="E765" s="6"/>
      <c r="F765" s="6"/>
      <c r="G765"/>
      <c r="H765"/>
      <c r="I765"/>
      <c r="J765" s="11"/>
      <c r="K765"/>
      <c r="L765"/>
      <c r="M765" s="47"/>
      <c r="O765" s="37"/>
      <c r="T765" s="223"/>
    </row>
    <row r="766" spans="2:20" s="1" customFormat="1" ht="12" customHeight="1">
      <c r="B766"/>
      <c r="C766"/>
      <c r="D766" s="6"/>
      <c r="E766" s="6"/>
      <c r="F766" s="6"/>
      <c r="G766"/>
      <c r="H766"/>
      <c r="I766"/>
      <c r="J766" s="11"/>
      <c r="K766"/>
      <c r="L766"/>
      <c r="M766" s="47"/>
      <c r="O766" s="37"/>
      <c r="T766" s="223"/>
    </row>
    <row r="767" spans="2:20" s="1" customFormat="1" ht="12" customHeight="1">
      <c r="B767"/>
      <c r="C767"/>
      <c r="D767" s="6"/>
      <c r="E767" s="6"/>
      <c r="F767" s="6"/>
      <c r="G767"/>
      <c r="H767"/>
      <c r="I767"/>
      <c r="J767" s="11"/>
      <c r="K767"/>
      <c r="L767"/>
      <c r="M767" s="47"/>
      <c r="O767" s="37"/>
      <c r="T767" s="223"/>
    </row>
    <row r="768" spans="2:20" s="1" customFormat="1" ht="12" customHeight="1">
      <c r="B768"/>
      <c r="C768"/>
      <c r="D768" s="6"/>
      <c r="E768" s="6"/>
      <c r="F768" s="6"/>
      <c r="G768"/>
      <c r="H768"/>
      <c r="I768"/>
      <c r="J768" s="11"/>
      <c r="K768"/>
      <c r="L768"/>
      <c r="M768" s="47"/>
      <c r="O768" s="37"/>
      <c r="T768" s="223"/>
    </row>
    <row r="769" spans="2:20" s="1" customFormat="1" ht="12" customHeight="1">
      <c r="B769"/>
      <c r="C769"/>
      <c r="D769" s="6"/>
      <c r="E769" s="6"/>
      <c r="F769" s="6"/>
      <c r="G769"/>
      <c r="H769"/>
      <c r="I769"/>
      <c r="J769" s="11"/>
      <c r="K769"/>
      <c r="L769"/>
      <c r="M769" s="47"/>
      <c r="O769" s="37"/>
      <c r="T769" s="223"/>
    </row>
    <row r="770" spans="2:20" s="1" customFormat="1" ht="12" customHeight="1">
      <c r="B770"/>
      <c r="C770"/>
      <c r="D770" s="6"/>
      <c r="E770" s="6"/>
      <c r="F770" s="6"/>
      <c r="G770"/>
      <c r="H770"/>
      <c r="I770"/>
      <c r="J770" s="11"/>
      <c r="K770"/>
      <c r="L770"/>
      <c r="M770" s="47"/>
      <c r="O770" s="37"/>
      <c r="T770" s="223"/>
    </row>
    <row r="771" spans="2:20" s="1" customFormat="1" ht="12" customHeight="1">
      <c r="B771"/>
      <c r="C771"/>
      <c r="D771" s="6"/>
      <c r="E771" s="6"/>
      <c r="F771" s="6"/>
      <c r="G771"/>
      <c r="H771"/>
      <c r="I771"/>
      <c r="J771" s="11"/>
      <c r="K771"/>
      <c r="L771"/>
      <c r="M771" s="47"/>
      <c r="O771" s="37"/>
      <c r="T771" s="223"/>
    </row>
    <row r="772" spans="2:20" s="1" customFormat="1" ht="12" customHeight="1">
      <c r="B772"/>
      <c r="C772"/>
      <c r="D772" s="6"/>
      <c r="E772" s="6"/>
      <c r="F772" s="6"/>
      <c r="G772"/>
      <c r="H772"/>
      <c r="I772"/>
      <c r="J772" s="11"/>
      <c r="K772"/>
      <c r="L772"/>
      <c r="M772" s="47"/>
      <c r="O772" s="37"/>
      <c r="T772" s="223"/>
    </row>
    <row r="773" spans="2:20" s="1" customFormat="1" ht="12" customHeight="1">
      <c r="B773"/>
      <c r="C773"/>
      <c r="D773" s="6"/>
      <c r="E773" s="6"/>
      <c r="F773" s="6"/>
      <c r="G773"/>
      <c r="H773"/>
      <c r="I773"/>
      <c r="J773" s="11"/>
      <c r="K773"/>
      <c r="L773"/>
      <c r="M773" s="47"/>
      <c r="O773" s="37"/>
      <c r="T773" s="223"/>
    </row>
    <row r="774" spans="2:20" s="1" customFormat="1" ht="12" customHeight="1">
      <c r="B774"/>
      <c r="C774"/>
      <c r="D774" s="6"/>
      <c r="E774" s="6"/>
      <c r="F774" s="6"/>
      <c r="G774"/>
      <c r="H774"/>
      <c r="I774"/>
      <c r="J774" s="11"/>
      <c r="K774"/>
      <c r="L774"/>
      <c r="M774" s="47"/>
      <c r="O774" s="37"/>
      <c r="T774" s="223"/>
    </row>
    <row r="775" spans="2:20" s="1" customFormat="1" ht="12" customHeight="1">
      <c r="B775"/>
      <c r="C775"/>
      <c r="D775" s="6"/>
      <c r="E775" s="6"/>
      <c r="F775" s="6"/>
      <c r="G775"/>
      <c r="H775"/>
      <c r="I775"/>
      <c r="J775" s="11"/>
      <c r="K775"/>
      <c r="L775"/>
      <c r="M775" s="47"/>
      <c r="O775" s="37"/>
      <c r="T775" s="223"/>
    </row>
    <row r="776" spans="2:20" s="1" customFormat="1" ht="12" customHeight="1">
      <c r="B776"/>
      <c r="C776"/>
      <c r="D776" s="6"/>
      <c r="E776" s="6"/>
      <c r="F776" s="6"/>
      <c r="G776"/>
      <c r="H776"/>
      <c r="I776"/>
      <c r="J776" s="11"/>
      <c r="K776"/>
      <c r="L776"/>
      <c r="M776" s="47"/>
      <c r="O776" s="37"/>
      <c r="T776" s="223"/>
    </row>
    <row r="777" spans="2:20" s="1" customFormat="1" ht="12" customHeight="1">
      <c r="B777"/>
      <c r="C777"/>
      <c r="D777" s="6"/>
      <c r="E777" s="6"/>
      <c r="F777" s="6"/>
      <c r="G777"/>
      <c r="H777"/>
      <c r="I777"/>
      <c r="J777" s="11"/>
      <c r="K777"/>
      <c r="L777"/>
      <c r="M777" s="47"/>
      <c r="O777" s="37"/>
      <c r="T777" s="223"/>
    </row>
    <row r="778" spans="2:20" s="1" customFormat="1" ht="12" customHeight="1">
      <c r="B778"/>
      <c r="C778"/>
      <c r="D778" s="6"/>
      <c r="E778" s="6"/>
      <c r="F778" s="6"/>
      <c r="G778"/>
      <c r="H778"/>
      <c r="I778"/>
      <c r="J778" s="11"/>
      <c r="K778"/>
      <c r="L778"/>
      <c r="M778" s="47"/>
      <c r="O778" s="37"/>
      <c r="T778" s="223"/>
    </row>
    <row r="779" spans="2:20" s="1" customFormat="1" ht="12" customHeight="1">
      <c r="B779"/>
      <c r="C779"/>
      <c r="D779" s="6"/>
      <c r="E779" s="6"/>
      <c r="F779" s="6"/>
      <c r="G779"/>
      <c r="H779"/>
      <c r="I779"/>
      <c r="J779" s="11"/>
      <c r="K779"/>
      <c r="L779"/>
      <c r="M779" s="47"/>
      <c r="O779" s="37"/>
      <c r="T779" s="223"/>
    </row>
    <row r="780" spans="2:20" s="1" customFormat="1" ht="12" customHeight="1">
      <c r="B780"/>
      <c r="C780"/>
      <c r="D780" s="6"/>
      <c r="E780" s="6"/>
      <c r="F780" s="6"/>
      <c r="G780"/>
      <c r="H780"/>
      <c r="I780"/>
      <c r="J780" s="11"/>
      <c r="K780"/>
      <c r="L780"/>
      <c r="M780" s="47"/>
      <c r="O780" s="37"/>
      <c r="T780" s="223"/>
    </row>
    <row r="781" spans="2:20" s="1" customFormat="1" ht="12" customHeight="1">
      <c r="B781"/>
      <c r="C781"/>
      <c r="D781" s="6"/>
      <c r="E781" s="6"/>
      <c r="F781" s="6"/>
      <c r="G781"/>
      <c r="H781"/>
      <c r="I781"/>
      <c r="J781" s="11"/>
      <c r="K781"/>
      <c r="L781"/>
      <c r="M781" s="47"/>
      <c r="O781" s="37"/>
      <c r="T781" s="223"/>
    </row>
    <row r="782" spans="2:20" s="1" customFormat="1" ht="12" customHeight="1">
      <c r="B782"/>
      <c r="C782"/>
      <c r="D782" s="6"/>
      <c r="E782" s="6"/>
      <c r="F782" s="6"/>
      <c r="G782"/>
      <c r="H782"/>
      <c r="I782"/>
      <c r="J782" s="11"/>
      <c r="K782"/>
      <c r="L782"/>
      <c r="M782" s="47"/>
      <c r="O782" s="37"/>
      <c r="T782" s="223"/>
    </row>
    <row r="783" spans="2:20" s="1" customFormat="1" ht="12" customHeight="1">
      <c r="B783"/>
      <c r="C783"/>
      <c r="D783" s="6"/>
      <c r="E783" s="6"/>
      <c r="F783" s="6"/>
      <c r="G783"/>
      <c r="H783"/>
      <c r="I783"/>
      <c r="J783" s="11"/>
      <c r="K783"/>
      <c r="L783"/>
      <c r="M783" s="47"/>
      <c r="O783" s="37"/>
      <c r="T783" s="223"/>
    </row>
    <row r="784" spans="2:20" s="1" customFormat="1" ht="12" customHeight="1">
      <c r="B784"/>
      <c r="C784"/>
      <c r="D784" s="6"/>
      <c r="E784" s="6"/>
      <c r="F784" s="6"/>
      <c r="G784"/>
      <c r="H784"/>
      <c r="I784"/>
      <c r="J784" s="11"/>
      <c r="K784"/>
      <c r="L784"/>
      <c r="M784" s="47"/>
      <c r="O784" s="37"/>
      <c r="T784" s="223"/>
    </row>
    <row r="785" spans="2:20" s="1" customFormat="1" ht="12" customHeight="1">
      <c r="B785"/>
      <c r="C785"/>
      <c r="D785" s="6"/>
      <c r="E785" s="6"/>
      <c r="F785" s="6"/>
      <c r="G785"/>
      <c r="H785"/>
      <c r="I785"/>
      <c r="J785" s="11"/>
      <c r="K785"/>
      <c r="L785"/>
      <c r="M785" s="47"/>
      <c r="O785" s="37"/>
      <c r="T785" s="223"/>
    </row>
    <row r="786" spans="2:20" s="1" customFormat="1" ht="12" customHeight="1">
      <c r="B786"/>
      <c r="C786"/>
      <c r="D786" s="6"/>
      <c r="E786" s="6"/>
      <c r="F786" s="6"/>
      <c r="G786"/>
      <c r="H786"/>
      <c r="I786"/>
      <c r="J786" s="11"/>
      <c r="K786"/>
      <c r="L786"/>
      <c r="M786" s="47"/>
      <c r="O786" s="37"/>
      <c r="T786" s="223"/>
    </row>
    <row r="787" spans="2:20" s="1" customFormat="1" ht="12" customHeight="1">
      <c r="B787"/>
      <c r="C787"/>
      <c r="D787" s="6"/>
      <c r="E787" s="6"/>
      <c r="F787" s="6"/>
      <c r="G787"/>
      <c r="H787"/>
      <c r="I787"/>
      <c r="J787" s="11"/>
      <c r="K787"/>
      <c r="L787"/>
      <c r="M787" s="47"/>
      <c r="O787" s="37"/>
      <c r="T787" s="223"/>
    </row>
    <row r="788" spans="2:20" s="1" customFormat="1" ht="12" customHeight="1">
      <c r="B788"/>
      <c r="C788"/>
      <c r="D788" s="6"/>
      <c r="E788" s="6"/>
      <c r="F788" s="6"/>
      <c r="G788"/>
      <c r="H788"/>
      <c r="I788"/>
      <c r="J788" s="11"/>
      <c r="K788"/>
      <c r="L788"/>
      <c r="M788" s="47"/>
      <c r="O788" s="37"/>
      <c r="T788" s="223"/>
    </row>
    <row r="789" spans="2:20" s="1" customFormat="1" ht="12" customHeight="1">
      <c r="B789"/>
      <c r="C789"/>
      <c r="D789" s="6"/>
      <c r="E789" s="6"/>
      <c r="F789" s="6"/>
      <c r="G789"/>
      <c r="H789"/>
      <c r="I789"/>
      <c r="J789" s="11"/>
      <c r="K789"/>
      <c r="L789"/>
      <c r="M789" s="47"/>
      <c r="O789" s="37"/>
      <c r="T789" s="223"/>
    </row>
    <row r="790" spans="2:20" s="1" customFormat="1" ht="12" customHeight="1">
      <c r="B790"/>
      <c r="C790"/>
      <c r="D790" s="6"/>
      <c r="E790" s="6"/>
      <c r="F790" s="6"/>
      <c r="G790"/>
      <c r="H790"/>
      <c r="I790"/>
      <c r="J790" s="11"/>
      <c r="K790"/>
      <c r="L790"/>
      <c r="M790" s="47"/>
      <c r="O790" s="37"/>
      <c r="T790" s="223"/>
    </row>
    <row r="791" spans="2:20" s="1" customFormat="1" ht="12" customHeight="1">
      <c r="B791"/>
      <c r="C791"/>
      <c r="D791" s="6"/>
      <c r="E791" s="6"/>
      <c r="F791" s="6"/>
      <c r="G791"/>
      <c r="H791"/>
      <c r="I791"/>
      <c r="J791" s="11"/>
      <c r="K791"/>
      <c r="L791"/>
      <c r="M791" s="47"/>
      <c r="O791" s="37"/>
      <c r="T791" s="223"/>
    </row>
    <row r="792" spans="2:20" s="1" customFormat="1" ht="12" customHeight="1">
      <c r="B792"/>
      <c r="C792"/>
      <c r="D792" s="6"/>
      <c r="E792" s="6"/>
      <c r="F792" s="6"/>
      <c r="G792"/>
      <c r="H792"/>
      <c r="I792"/>
      <c r="J792" s="11"/>
      <c r="K792"/>
      <c r="L792"/>
      <c r="M792" s="47"/>
      <c r="O792" s="37"/>
      <c r="T792" s="223"/>
    </row>
    <row r="793" spans="2:20" s="1" customFormat="1" ht="12" customHeight="1">
      <c r="B793"/>
      <c r="C793"/>
      <c r="D793" s="6"/>
      <c r="E793" s="6"/>
      <c r="F793" s="6"/>
      <c r="G793"/>
      <c r="H793"/>
      <c r="I793"/>
      <c r="J793" s="11"/>
      <c r="K793"/>
      <c r="L793"/>
      <c r="M793" s="47"/>
      <c r="O793" s="37"/>
      <c r="T793" s="223"/>
    </row>
    <row r="794" spans="2:20" s="1" customFormat="1" ht="12" customHeight="1">
      <c r="B794"/>
      <c r="C794"/>
      <c r="D794" s="6"/>
      <c r="E794" s="6"/>
      <c r="F794" s="6"/>
      <c r="G794"/>
      <c r="H794"/>
      <c r="I794"/>
      <c r="J794" s="11"/>
      <c r="K794"/>
      <c r="L794"/>
      <c r="M794" s="47"/>
      <c r="O794" s="37"/>
      <c r="T794" s="223"/>
    </row>
    <row r="795" spans="2:20" s="1" customFormat="1" ht="12" customHeight="1">
      <c r="B795"/>
      <c r="C795"/>
      <c r="D795" s="6"/>
      <c r="E795" s="6"/>
      <c r="F795" s="6"/>
      <c r="G795"/>
      <c r="H795"/>
      <c r="I795"/>
      <c r="J795" s="11"/>
      <c r="K795"/>
      <c r="L795"/>
      <c r="M795" s="47"/>
      <c r="O795" s="37"/>
      <c r="T795" s="223"/>
    </row>
    <row r="796" spans="2:20" s="1" customFormat="1" ht="12" customHeight="1">
      <c r="B796"/>
      <c r="C796"/>
      <c r="D796" s="6"/>
      <c r="E796" s="6"/>
      <c r="F796" s="6"/>
      <c r="G796"/>
      <c r="H796"/>
      <c r="I796"/>
      <c r="J796" s="11"/>
      <c r="K796"/>
      <c r="L796"/>
      <c r="M796" s="47"/>
      <c r="O796" s="37"/>
      <c r="T796" s="223"/>
    </row>
    <row r="797" spans="2:20" s="1" customFormat="1" ht="12" customHeight="1">
      <c r="B797"/>
      <c r="C797"/>
      <c r="D797" s="6"/>
      <c r="E797" s="6"/>
      <c r="F797" s="6"/>
      <c r="G797"/>
      <c r="H797"/>
      <c r="I797"/>
      <c r="J797" s="11"/>
      <c r="K797"/>
      <c r="L797"/>
      <c r="M797" s="47"/>
      <c r="O797" s="37"/>
      <c r="T797" s="223"/>
    </row>
    <row r="798" spans="2:20" s="1" customFormat="1" ht="12" customHeight="1">
      <c r="B798"/>
      <c r="C798"/>
      <c r="D798" s="6"/>
      <c r="E798" s="6"/>
      <c r="F798" s="6"/>
      <c r="G798"/>
      <c r="H798"/>
      <c r="I798"/>
      <c r="J798" s="11"/>
      <c r="K798"/>
      <c r="L798"/>
      <c r="M798" s="47"/>
      <c r="O798" s="37"/>
      <c r="T798" s="223"/>
    </row>
    <row r="799" spans="2:20" s="1" customFormat="1" ht="12" customHeight="1">
      <c r="B799"/>
      <c r="C799"/>
      <c r="D799" s="6"/>
      <c r="E799" s="6"/>
      <c r="F799" s="6"/>
      <c r="G799"/>
      <c r="H799"/>
      <c r="I799"/>
      <c r="J799" s="11"/>
      <c r="K799"/>
      <c r="L799"/>
      <c r="M799" s="47"/>
      <c r="O799" s="37"/>
      <c r="T799" s="223"/>
    </row>
    <row r="800" spans="2:20" s="1" customFormat="1" ht="12" customHeight="1">
      <c r="B800"/>
      <c r="C800"/>
      <c r="D800" s="6"/>
      <c r="E800" s="6"/>
      <c r="F800" s="6"/>
      <c r="G800"/>
      <c r="H800"/>
      <c r="I800"/>
      <c r="J800" s="11"/>
      <c r="K800"/>
      <c r="L800"/>
      <c r="M800" s="47"/>
      <c r="O800" s="37"/>
      <c r="T800" s="223"/>
    </row>
    <row r="801" spans="2:20" s="1" customFormat="1" ht="12" customHeight="1">
      <c r="B801"/>
      <c r="C801"/>
      <c r="D801" s="6"/>
      <c r="E801" s="6"/>
      <c r="F801" s="6"/>
      <c r="G801"/>
      <c r="H801"/>
      <c r="I801"/>
      <c r="J801" s="11"/>
      <c r="K801"/>
      <c r="L801"/>
      <c r="M801" s="47"/>
      <c r="O801" s="37"/>
      <c r="T801" s="223"/>
    </row>
    <row r="802" spans="2:20" s="1" customFormat="1" ht="12" customHeight="1">
      <c r="B802"/>
      <c r="C802"/>
      <c r="D802" s="6"/>
      <c r="E802" s="6"/>
      <c r="F802" s="6"/>
      <c r="G802"/>
      <c r="H802"/>
      <c r="I802"/>
      <c r="J802" s="11"/>
      <c r="K802"/>
      <c r="L802"/>
      <c r="M802" s="47"/>
      <c r="O802" s="37"/>
      <c r="T802" s="223"/>
    </row>
    <row r="803" spans="2:20" s="1" customFormat="1" ht="12" customHeight="1">
      <c r="B803"/>
      <c r="C803"/>
      <c r="D803" s="6"/>
      <c r="E803" s="6"/>
      <c r="F803" s="6"/>
      <c r="G803"/>
      <c r="H803"/>
      <c r="I803"/>
      <c r="J803" s="11"/>
      <c r="K803"/>
      <c r="L803"/>
      <c r="M803" s="47"/>
      <c r="O803" s="37"/>
      <c r="T803" s="223"/>
    </row>
    <row r="804" spans="2:20" s="1" customFormat="1" ht="12" customHeight="1">
      <c r="B804"/>
      <c r="C804"/>
      <c r="D804" s="6"/>
      <c r="E804" s="6"/>
      <c r="F804" s="6"/>
      <c r="G804"/>
      <c r="H804"/>
      <c r="I804"/>
      <c r="J804" s="11"/>
      <c r="K804"/>
      <c r="L804"/>
      <c r="M804" s="47"/>
      <c r="O804" s="37"/>
      <c r="T804" s="223"/>
    </row>
    <row r="805" spans="2:20" s="1" customFormat="1" ht="12" customHeight="1">
      <c r="B805"/>
      <c r="C805"/>
      <c r="D805" s="6"/>
      <c r="E805" s="6"/>
      <c r="F805" s="6"/>
      <c r="G805"/>
      <c r="H805"/>
      <c r="I805"/>
      <c r="J805" s="11"/>
      <c r="K805"/>
      <c r="L805"/>
      <c r="M805" s="47"/>
      <c r="O805" s="37"/>
      <c r="T805" s="223"/>
    </row>
    <row r="806" spans="2:20" s="1" customFormat="1" ht="12" customHeight="1">
      <c r="B806"/>
      <c r="C806"/>
      <c r="D806" s="6"/>
      <c r="E806" s="6"/>
      <c r="F806" s="6"/>
      <c r="G806"/>
      <c r="H806"/>
      <c r="I806"/>
      <c r="J806" s="11"/>
      <c r="K806"/>
      <c r="L806"/>
      <c r="M806" s="47"/>
      <c r="O806" s="37"/>
      <c r="T806" s="223"/>
    </row>
    <row r="807" spans="2:20" s="1" customFormat="1" ht="12" customHeight="1">
      <c r="B807"/>
      <c r="C807"/>
      <c r="D807" s="6"/>
      <c r="E807" s="6"/>
      <c r="F807" s="6"/>
      <c r="G807"/>
      <c r="H807"/>
      <c r="I807"/>
      <c r="J807" s="11"/>
      <c r="K807"/>
      <c r="L807"/>
      <c r="M807" s="47"/>
      <c r="O807" s="37"/>
      <c r="T807" s="223"/>
    </row>
    <row r="808" spans="2:20" s="1" customFormat="1" ht="12" customHeight="1">
      <c r="B808"/>
      <c r="C808"/>
      <c r="D808" s="6"/>
      <c r="E808" s="6"/>
      <c r="F808" s="6"/>
      <c r="G808"/>
      <c r="H808"/>
      <c r="I808"/>
      <c r="J808" s="11"/>
      <c r="K808"/>
      <c r="L808"/>
      <c r="M808" s="47"/>
      <c r="O808" s="37"/>
      <c r="T808" s="223"/>
    </row>
    <row r="809" spans="2:20" s="1" customFormat="1" ht="12" customHeight="1">
      <c r="B809"/>
      <c r="C809"/>
      <c r="D809" s="6"/>
      <c r="E809" s="6"/>
      <c r="F809" s="6"/>
      <c r="G809"/>
      <c r="H809"/>
      <c r="I809"/>
      <c r="J809" s="11"/>
      <c r="K809"/>
      <c r="L809"/>
      <c r="M809" s="47"/>
      <c r="O809" s="37"/>
      <c r="T809" s="223"/>
    </row>
    <row r="810" spans="2:20" s="1" customFormat="1" ht="12" customHeight="1">
      <c r="B810"/>
      <c r="C810"/>
      <c r="D810" s="6"/>
      <c r="E810" s="6"/>
      <c r="F810" s="6"/>
      <c r="G810"/>
      <c r="H810"/>
      <c r="I810"/>
      <c r="J810" s="11"/>
      <c r="K810"/>
      <c r="L810"/>
      <c r="M810" s="47"/>
      <c r="O810" s="37"/>
      <c r="T810" s="223"/>
    </row>
    <row r="811" spans="2:20" s="1" customFormat="1" ht="12" customHeight="1">
      <c r="B811"/>
      <c r="C811"/>
      <c r="D811" s="6"/>
      <c r="E811" s="6"/>
      <c r="F811" s="6"/>
      <c r="G811"/>
      <c r="H811"/>
      <c r="I811"/>
      <c r="J811" s="11"/>
      <c r="K811"/>
      <c r="L811"/>
      <c r="M811" s="47"/>
      <c r="O811" s="37"/>
      <c r="T811" s="223"/>
    </row>
    <row r="812" spans="2:20" s="1" customFormat="1" ht="12" customHeight="1">
      <c r="B812"/>
      <c r="C812"/>
      <c r="D812" s="6"/>
      <c r="E812" s="6"/>
      <c r="F812" s="6"/>
      <c r="G812"/>
      <c r="H812"/>
      <c r="I812"/>
      <c r="J812" s="11"/>
      <c r="K812"/>
      <c r="L812"/>
      <c r="M812" s="47"/>
      <c r="O812" s="37"/>
      <c r="T812" s="223"/>
    </row>
    <row r="813" spans="2:20" s="1" customFormat="1" ht="12" customHeight="1">
      <c r="B813"/>
      <c r="C813"/>
      <c r="D813" s="6"/>
      <c r="E813" s="6"/>
      <c r="F813" s="6"/>
      <c r="G813"/>
      <c r="H813"/>
      <c r="I813"/>
      <c r="J813" s="11"/>
      <c r="K813"/>
      <c r="L813"/>
      <c r="M813" s="47"/>
      <c r="O813" s="37"/>
      <c r="T813" s="223"/>
    </row>
    <row r="814" spans="2:20" s="1" customFormat="1" ht="12" customHeight="1">
      <c r="B814"/>
      <c r="C814"/>
      <c r="D814" s="6"/>
      <c r="E814" s="6"/>
      <c r="F814" s="6"/>
      <c r="G814"/>
      <c r="H814"/>
      <c r="I814"/>
      <c r="J814" s="11"/>
      <c r="K814"/>
      <c r="L814"/>
      <c r="M814" s="47"/>
      <c r="O814" s="37"/>
      <c r="T814" s="223"/>
    </row>
    <row r="815" spans="2:20" s="1" customFormat="1" ht="12" customHeight="1">
      <c r="B815"/>
      <c r="C815"/>
      <c r="D815" s="6"/>
      <c r="E815" s="6"/>
      <c r="F815" s="6"/>
      <c r="G815"/>
      <c r="H815"/>
      <c r="I815"/>
      <c r="J815" s="11"/>
      <c r="K815"/>
      <c r="L815"/>
      <c r="M815" s="47"/>
      <c r="O815" s="37"/>
      <c r="T815" s="223"/>
    </row>
    <row r="816" spans="2:20" s="1" customFormat="1" ht="12" customHeight="1">
      <c r="B816"/>
      <c r="C816"/>
      <c r="D816" s="6"/>
      <c r="E816" s="6"/>
      <c r="F816" s="6"/>
      <c r="G816"/>
      <c r="H816"/>
      <c r="I816"/>
      <c r="J816" s="11"/>
      <c r="K816"/>
      <c r="L816"/>
      <c r="M816" s="47"/>
      <c r="O816" s="37"/>
      <c r="T816" s="223"/>
    </row>
    <row r="817" spans="2:20" s="1" customFormat="1" ht="12" customHeight="1">
      <c r="B817"/>
      <c r="C817"/>
      <c r="D817" s="6"/>
      <c r="E817" s="6"/>
      <c r="F817" s="6"/>
      <c r="G817"/>
      <c r="H817"/>
      <c r="I817"/>
      <c r="J817" s="11"/>
      <c r="K817"/>
      <c r="L817"/>
      <c r="M817" s="47"/>
      <c r="O817" s="37"/>
      <c r="T817" s="223"/>
    </row>
    <row r="818" spans="2:20" s="1" customFormat="1" ht="12" customHeight="1">
      <c r="B818"/>
      <c r="C818"/>
      <c r="D818" s="6"/>
      <c r="E818" s="6"/>
      <c r="F818" s="6"/>
      <c r="G818"/>
      <c r="H818"/>
      <c r="I818"/>
      <c r="J818" s="11"/>
      <c r="K818"/>
      <c r="L818"/>
      <c r="M818" s="47"/>
      <c r="O818" s="37"/>
      <c r="T818" s="223"/>
    </row>
    <row r="819" spans="2:20" s="1" customFormat="1" ht="12" customHeight="1">
      <c r="B819"/>
      <c r="C819"/>
      <c r="D819" s="6"/>
      <c r="E819" s="6"/>
      <c r="F819" s="6"/>
      <c r="G819"/>
      <c r="H819"/>
      <c r="I819"/>
      <c r="J819" s="11"/>
      <c r="K819"/>
      <c r="L819"/>
      <c r="M819" s="47"/>
      <c r="O819" s="37"/>
      <c r="T819" s="223"/>
    </row>
    <row r="820" spans="2:20" s="1" customFormat="1" ht="12" customHeight="1">
      <c r="B820"/>
      <c r="C820"/>
      <c r="D820" s="6"/>
      <c r="E820" s="6"/>
      <c r="F820" s="6"/>
      <c r="G820"/>
      <c r="H820"/>
      <c r="I820"/>
      <c r="J820" s="11"/>
      <c r="K820"/>
      <c r="L820"/>
      <c r="M820" s="47"/>
      <c r="O820" s="37"/>
      <c r="T820" s="223"/>
    </row>
    <row r="821" spans="2:20" s="1" customFormat="1" ht="12" customHeight="1">
      <c r="B821"/>
      <c r="C821"/>
      <c r="D821" s="6"/>
      <c r="E821" s="6"/>
      <c r="F821" s="6"/>
      <c r="G821"/>
      <c r="H821"/>
      <c r="I821"/>
      <c r="J821" s="11"/>
      <c r="K821"/>
      <c r="L821"/>
      <c r="M821" s="47"/>
      <c r="O821" s="37"/>
      <c r="T821" s="223"/>
    </row>
    <row r="822" spans="2:20" s="1" customFormat="1" ht="12" customHeight="1">
      <c r="B822"/>
      <c r="C822"/>
      <c r="D822" s="6"/>
      <c r="E822" s="6"/>
      <c r="F822" s="6"/>
      <c r="G822"/>
      <c r="H822"/>
      <c r="I822"/>
      <c r="J822" s="11"/>
      <c r="K822"/>
      <c r="L822"/>
      <c r="M822" s="47"/>
      <c r="O822" s="37"/>
      <c r="T822" s="223"/>
    </row>
    <row r="823" spans="2:20" s="1" customFormat="1" ht="12" customHeight="1">
      <c r="B823"/>
      <c r="C823"/>
      <c r="D823" s="6"/>
      <c r="E823" s="6"/>
      <c r="F823" s="6"/>
      <c r="G823"/>
      <c r="H823"/>
      <c r="I823"/>
      <c r="J823" s="11"/>
      <c r="K823"/>
      <c r="L823"/>
      <c r="M823" s="47"/>
      <c r="O823" s="37"/>
      <c r="T823" s="223"/>
    </row>
    <row r="824" spans="2:20" s="1" customFormat="1" ht="12" customHeight="1">
      <c r="B824"/>
      <c r="C824"/>
      <c r="D824" s="6"/>
      <c r="E824" s="6"/>
      <c r="F824" s="6"/>
      <c r="G824"/>
      <c r="H824"/>
      <c r="I824"/>
      <c r="J824" s="11"/>
      <c r="K824"/>
      <c r="L824"/>
      <c r="M824" s="47"/>
      <c r="O824" s="37"/>
      <c r="T824" s="223"/>
    </row>
    <row r="825" spans="2:20" s="1" customFormat="1" ht="12" customHeight="1">
      <c r="B825"/>
      <c r="C825"/>
      <c r="D825" s="6"/>
      <c r="E825" s="6"/>
      <c r="F825" s="6"/>
      <c r="G825"/>
      <c r="H825"/>
      <c r="I825"/>
      <c r="J825" s="11"/>
      <c r="K825"/>
      <c r="L825"/>
      <c r="M825" s="47"/>
      <c r="O825" s="37"/>
      <c r="T825" s="223"/>
    </row>
    <row r="826" spans="2:20" s="1" customFormat="1" ht="12" customHeight="1">
      <c r="B826"/>
      <c r="C826"/>
      <c r="D826" s="6"/>
      <c r="E826" s="6"/>
      <c r="F826" s="6"/>
      <c r="G826"/>
      <c r="H826"/>
      <c r="I826"/>
      <c r="J826" s="11"/>
      <c r="K826"/>
      <c r="L826"/>
      <c r="M826" s="47"/>
      <c r="O826" s="37"/>
      <c r="T826" s="223"/>
    </row>
    <row r="827" spans="2:20" s="1" customFormat="1" ht="12" customHeight="1">
      <c r="B827"/>
      <c r="C827"/>
      <c r="D827" s="6"/>
      <c r="E827" s="6"/>
      <c r="F827" s="6"/>
      <c r="G827"/>
      <c r="H827"/>
      <c r="I827"/>
      <c r="J827" s="11"/>
      <c r="K827"/>
      <c r="L827"/>
      <c r="M827" s="47"/>
      <c r="O827" s="37"/>
      <c r="T827" s="223"/>
    </row>
    <row r="828" spans="2:20" s="1" customFormat="1" ht="12" customHeight="1">
      <c r="B828"/>
      <c r="C828"/>
      <c r="D828" s="6"/>
      <c r="E828" s="6"/>
      <c r="F828" s="6"/>
      <c r="G828"/>
      <c r="H828"/>
      <c r="I828"/>
      <c r="J828" s="11"/>
      <c r="K828"/>
      <c r="L828"/>
      <c r="M828" s="47"/>
      <c r="O828" s="37"/>
      <c r="T828" s="223"/>
    </row>
    <row r="829" spans="2:20" s="1" customFormat="1" ht="12" customHeight="1">
      <c r="B829"/>
      <c r="C829"/>
      <c r="D829" s="6"/>
      <c r="E829" s="6"/>
      <c r="F829" s="6"/>
      <c r="G829"/>
      <c r="H829"/>
      <c r="I829"/>
      <c r="J829" s="11"/>
      <c r="K829"/>
      <c r="L829"/>
      <c r="M829" s="47"/>
      <c r="O829" s="37"/>
      <c r="T829" s="223"/>
    </row>
    <row r="830" spans="2:20" s="1" customFormat="1" ht="12" customHeight="1">
      <c r="B830"/>
      <c r="C830"/>
      <c r="D830" s="6"/>
      <c r="E830" s="6"/>
      <c r="F830" s="6"/>
      <c r="G830"/>
      <c r="H830"/>
      <c r="I830"/>
      <c r="J830" s="11"/>
      <c r="K830"/>
      <c r="L830"/>
      <c r="M830" s="47"/>
      <c r="O830" s="37"/>
      <c r="T830" s="223"/>
    </row>
    <row r="831" spans="2:20" s="1" customFormat="1" ht="12" customHeight="1">
      <c r="B831"/>
      <c r="C831"/>
      <c r="D831" s="6"/>
      <c r="E831" s="6"/>
      <c r="F831" s="6"/>
      <c r="G831"/>
      <c r="H831"/>
      <c r="I831"/>
      <c r="J831" s="11"/>
      <c r="K831"/>
      <c r="L831"/>
      <c r="M831" s="47"/>
      <c r="O831" s="37"/>
      <c r="T831" s="223"/>
    </row>
    <row r="832" spans="2:20" s="1" customFormat="1" ht="12" customHeight="1">
      <c r="B832"/>
      <c r="C832"/>
      <c r="D832" s="6"/>
      <c r="E832" s="6"/>
      <c r="F832" s="6"/>
      <c r="G832"/>
      <c r="H832"/>
      <c r="I832"/>
      <c r="J832" s="11"/>
      <c r="K832"/>
      <c r="L832"/>
      <c r="M832" s="47"/>
      <c r="O832" s="37"/>
      <c r="T832" s="223"/>
    </row>
    <row r="833" spans="2:20" s="1" customFormat="1" ht="12" customHeight="1">
      <c r="B833"/>
      <c r="C833"/>
      <c r="D833" s="6"/>
      <c r="E833" s="6"/>
      <c r="F833" s="6"/>
      <c r="G833"/>
      <c r="H833"/>
      <c r="I833"/>
      <c r="J833" s="11"/>
      <c r="K833"/>
      <c r="L833"/>
      <c r="M833" s="47"/>
      <c r="O833" s="37"/>
      <c r="T833" s="223"/>
    </row>
    <row r="834" spans="2:20" s="1" customFormat="1" ht="12" customHeight="1">
      <c r="B834"/>
      <c r="C834"/>
      <c r="D834" s="6"/>
      <c r="E834" s="6"/>
      <c r="F834" s="6"/>
      <c r="G834"/>
      <c r="H834"/>
      <c r="I834"/>
      <c r="J834" s="11"/>
      <c r="K834"/>
      <c r="L834"/>
      <c r="M834" s="47"/>
      <c r="O834" s="37"/>
      <c r="T834" s="223"/>
    </row>
    <row r="835" spans="2:20" s="1" customFormat="1" ht="12" customHeight="1">
      <c r="B835"/>
      <c r="C835"/>
      <c r="D835" s="6"/>
      <c r="E835" s="6"/>
      <c r="F835" s="6"/>
      <c r="G835"/>
      <c r="H835"/>
      <c r="I835"/>
      <c r="J835" s="11"/>
      <c r="K835"/>
      <c r="L835"/>
      <c r="M835" s="47"/>
      <c r="O835" s="37"/>
      <c r="T835" s="223"/>
    </row>
    <row r="836" spans="2:20" s="1" customFormat="1" ht="12" customHeight="1">
      <c r="B836"/>
      <c r="C836"/>
      <c r="D836" s="6"/>
      <c r="E836" s="6"/>
      <c r="F836" s="6"/>
      <c r="G836"/>
      <c r="H836"/>
      <c r="I836"/>
      <c r="J836" s="11"/>
      <c r="K836"/>
      <c r="L836"/>
      <c r="M836" s="47"/>
      <c r="O836" s="37"/>
      <c r="T836" s="223"/>
    </row>
    <row r="837" spans="2:20" s="1" customFormat="1" ht="12" customHeight="1">
      <c r="B837"/>
      <c r="C837"/>
      <c r="D837" s="6"/>
      <c r="E837" s="6"/>
      <c r="F837" s="6"/>
      <c r="G837"/>
      <c r="H837"/>
      <c r="I837"/>
      <c r="J837" s="11"/>
      <c r="K837"/>
      <c r="L837"/>
      <c r="M837" s="47"/>
      <c r="O837" s="37"/>
      <c r="T837" s="223"/>
    </row>
    <row r="838" spans="2:20" s="1" customFormat="1" ht="12" customHeight="1">
      <c r="B838"/>
      <c r="C838"/>
      <c r="D838" s="6"/>
      <c r="E838" s="6"/>
      <c r="F838" s="6"/>
      <c r="G838"/>
      <c r="H838"/>
      <c r="I838"/>
      <c r="J838" s="11"/>
      <c r="K838"/>
      <c r="L838"/>
      <c r="M838" s="47"/>
      <c r="O838" s="37"/>
      <c r="T838" s="223"/>
    </row>
    <row r="839" spans="2:20" s="1" customFormat="1" ht="12" customHeight="1">
      <c r="B839"/>
      <c r="C839"/>
      <c r="D839" s="6"/>
      <c r="E839" s="6"/>
      <c r="F839" s="6"/>
      <c r="G839"/>
      <c r="H839"/>
      <c r="I839"/>
      <c r="J839" s="11"/>
      <c r="K839"/>
      <c r="L839"/>
      <c r="M839" s="47"/>
      <c r="O839" s="37"/>
      <c r="T839" s="223"/>
    </row>
    <row r="840" spans="2:20" s="1" customFormat="1" ht="12" customHeight="1">
      <c r="B840"/>
      <c r="C840"/>
      <c r="D840" s="6"/>
      <c r="E840" s="6"/>
      <c r="F840" s="6"/>
      <c r="G840"/>
      <c r="H840"/>
      <c r="I840"/>
      <c r="J840" s="11"/>
      <c r="K840"/>
      <c r="L840"/>
      <c r="M840" s="47"/>
      <c r="O840" s="37"/>
      <c r="T840" s="223"/>
    </row>
    <row r="841" spans="2:20" s="1" customFormat="1" ht="12" customHeight="1">
      <c r="B841"/>
      <c r="C841"/>
      <c r="D841" s="6"/>
      <c r="E841" s="6"/>
      <c r="F841" s="6"/>
      <c r="G841"/>
      <c r="H841"/>
      <c r="I841"/>
      <c r="J841" s="11"/>
      <c r="K841"/>
      <c r="L841"/>
      <c r="M841" s="47"/>
      <c r="O841" s="37"/>
      <c r="T841" s="223"/>
    </row>
    <row r="842" spans="2:20" s="1" customFormat="1" ht="12" customHeight="1">
      <c r="B842"/>
      <c r="C842"/>
      <c r="D842" s="6"/>
      <c r="E842" s="6"/>
      <c r="F842" s="6"/>
      <c r="G842"/>
      <c r="H842"/>
      <c r="I842"/>
      <c r="J842" s="11"/>
      <c r="K842"/>
      <c r="L842"/>
      <c r="M842" s="47"/>
      <c r="O842" s="37"/>
      <c r="T842" s="223"/>
    </row>
    <row r="843" spans="2:20" s="1" customFormat="1" ht="12" customHeight="1">
      <c r="B843"/>
      <c r="C843"/>
      <c r="D843" s="6"/>
      <c r="E843" s="6"/>
      <c r="F843" s="6"/>
      <c r="G843"/>
      <c r="H843"/>
      <c r="I843"/>
      <c r="J843" s="11"/>
      <c r="K843"/>
      <c r="L843"/>
      <c r="M843" s="47"/>
      <c r="O843" s="37"/>
      <c r="T843" s="223"/>
    </row>
    <row r="844" spans="2:20" s="1" customFormat="1" ht="12" customHeight="1">
      <c r="B844"/>
      <c r="C844"/>
      <c r="D844" s="6"/>
      <c r="E844" s="6"/>
      <c r="F844" s="6"/>
      <c r="G844"/>
      <c r="H844"/>
      <c r="I844"/>
      <c r="J844" s="11"/>
      <c r="K844"/>
      <c r="L844"/>
      <c r="M844" s="47"/>
      <c r="O844" s="37"/>
      <c r="T844" s="223"/>
    </row>
    <row r="845" spans="2:20" s="1" customFormat="1" ht="12" customHeight="1">
      <c r="B845"/>
      <c r="C845"/>
      <c r="D845" s="6"/>
      <c r="E845" s="6"/>
      <c r="F845" s="6"/>
      <c r="G845"/>
      <c r="H845"/>
      <c r="I845"/>
      <c r="J845" s="11"/>
      <c r="K845"/>
      <c r="L845"/>
      <c r="M845" s="47"/>
      <c r="O845" s="37"/>
      <c r="T845" s="223"/>
    </row>
    <row r="846" spans="2:20" s="1" customFormat="1" ht="12" customHeight="1">
      <c r="B846"/>
      <c r="C846"/>
      <c r="D846" s="6"/>
      <c r="E846" s="6"/>
      <c r="F846" s="6"/>
      <c r="G846"/>
      <c r="H846"/>
      <c r="I846"/>
      <c r="J846" s="11"/>
      <c r="K846"/>
      <c r="L846"/>
      <c r="M846" s="47"/>
      <c r="O846" s="37"/>
      <c r="T846" s="223"/>
    </row>
    <row r="847" spans="2:20" s="1" customFormat="1" ht="12" customHeight="1">
      <c r="B847"/>
      <c r="C847"/>
      <c r="D847" s="6"/>
      <c r="E847" s="6"/>
      <c r="F847" s="6"/>
      <c r="G847"/>
      <c r="H847"/>
      <c r="I847"/>
      <c r="J847" s="11"/>
      <c r="K847"/>
      <c r="L847"/>
      <c r="M847" s="47"/>
      <c r="O847" s="37"/>
      <c r="T847" s="223"/>
    </row>
    <row r="848" spans="2:20" s="1" customFormat="1" ht="12" customHeight="1">
      <c r="B848"/>
      <c r="C848"/>
      <c r="D848" s="6"/>
      <c r="E848" s="6"/>
      <c r="F848" s="6"/>
      <c r="G848"/>
      <c r="H848"/>
      <c r="I848"/>
      <c r="J848" s="11"/>
      <c r="K848"/>
      <c r="L848"/>
      <c r="M848" s="47"/>
      <c r="O848" s="37"/>
      <c r="T848" s="223"/>
    </row>
    <row r="849" spans="2:20" s="1" customFormat="1" ht="12" customHeight="1">
      <c r="B849"/>
      <c r="C849"/>
      <c r="D849" s="6"/>
      <c r="E849" s="6"/>
      <c r="F849" s="6"/>
      <c r="G849"/>
      <c r="H849"/>
      <c r="I849"/>
      <c r="J849" s="11"/>
      <c r="K849"/>
      <c r="L849"/>
      <c r="M849" s="47"/>
      <c r="O849" s="37"/>
      <c r="T849" s="223"/>
    </row>
    <row r="850" spans="2:20" s="1" customFormat="1" ht="12" customHeight="1">
      <c r="B850"/>
      <c r="C850"/>
      <c r="D850" s="6"/>
      <c r="E850" s="6"/>
      <c r="F850" s="6"/>
      <c r="G850"/>
      <c r="H850"/>
      <c r="I850"/>
      <c r="J850" s="11"/>
      <c r="K850"/>
      <c r="L850"/>
      <c r="M850" s="47"/>
      <c r="O850" s="37"/>
      <c r="T850" s="223"/>
    </row>
    <row r="851" spans="2:20" s="1" customFormat="1" ht="12" customHeight="1">
      <c r="B851"/>
      <c r="C851"/>
      <c r="D851" s="6"/>
      <c r="E851" s="6"/>
      <c r="F851" s="6"/>
      <c r="G851"/>
      <c r="H851"/>
      <c r="I851"/>
      <c r="J851" s="11"/>
      <c r="K851"/>
      <c r="L851"/>
      <c r="M851" s="47"/>
      <c r="O851" s="37"/>
      <c r="T851" s="223"/>
    </row>
    <row r="852" spans="2:20" s="1" customFormat="1" ht="12" customHeight="1">
      <c r="B852"/>
      <c r="C852"/>
      <c r="D852" s="6"/>
      <c r="E852" s="6"/>
      <c r="F852" s="6"/>
      <c r="G852"/>
      <c r="H852"/>
      <c r="I852"/>
      <c r="J852" s="11"/>
      <c r="K852"/>
      <c r="L852"/>
      <c r="M852" s="47"/>
      <c r="O852" s="37"/>
      <c r="T852" s="223"/>
    </row>
    <row r="853" spans="2:20" s="1" customFormat="1" ht="12" customHeight="1">
      <c r="B853"/>
      <c r="C853"/>
      <c r="D853" s="6"/>
      <c r="E853" s="6"/>
      <c r="F853" s="6"/>
      <c r="G853"/>
      <c r="H853"/>
      <c r="I853"/>
      <c r="J853" s="11"/>
      <c r="K853"/>
      <c r="L853"/>
      <c r="M853" s="47"/>
      <c r="O853" s="37"/>
      <c r="T853" s="223"/>
    </row>
    <row r="854" spans="2:20" s="1" customFormat="1" ht="12" customHeight="1">
      <c r="B854"/>
      <c r="C854"/>
      <c r="D854" s="6"/>
      <c r="E854" s="6"/>
      <c r="F854" s="6"/>
      <c r="G854"/>
      <c r="H854"/>
      <c r="I854"/>
      <c r="J854" s="11"/>
      <c r="K854"/>
      <c r="L854"/>
      <c r="M854" s="47"/>
      <c r="O854" s="37"/>
      <c r="T854" s="223"/>
    </row>
    <row r="855" spans="2:20" s="1" customFormat="1" ht="12" customHeight="1">
      <c r="B855"/>
      <c r="C855"/>
      <c r="D855" s="6"/>
      <c r="E855" s="6"/>
      <c r="F855" s="6"/>
      <c r="G855"/>
      <c r="H855"/>
      <c r="I855"/>
      <c r="J855" s="11"/>
      <c r="K855"/>
      <c r="L855"/>
      <c r="M855" s="47"/>
      <c r="O855" s="37"/>
      <c r="T855" s="223"/>
    </row>
    <row r="856" spans="2:20" s="1" customFormat="1" ht="12" customHeight="1">
      <c r="B856"/>
      <c r="C856"/>
      <c r="D856" s="6"/>
      <c r="E856" s="6"/>
      <c r="F856" s="6"/>
      <c r="G856"/>
      <c r="H856"/>
      <c r="I856"/>
      <c r="J856" s="11"/>
      <c r="K856"/>
      <c r="L856"/>
      <c r="M856" s="47"/>
      <c r="O856" s="37"/>
      <c r="T856" s="223"/>
    </row>
    <row r="857" spans="2:20" s="1" customFormat="1" ht="12" customHeight="1">
      <c r="B857"/>
      <c r="C857"/>
      <c r="D857" s="6"/>
      <c r="E857" s="6"/>
      <c r="F857" s="6"/>
      <c r="G857"/>
      <c r="H857"/>
      <c r="I857"/>
      <c r="J857" s="11"/>
      <c r="K857"/>
      <c r="L857"/>
      <c r="M857" s="47"/>
      <c r="O857" s="37"/>
      <c r="T857" s="223"/>
    </row>
    <row r="858" spans="2:20" s="1" customFormat="1" ht="12" customHeight="1">
      <c r="B858"/>
      <c r="C858"/>
      <c r="D858" s="6"/>
      <c r="E858" s="6"/>
      <c r="F858" s="6"/>
      <c r="G858"/>
      <c r="H858"/>
      <c r="I858"/>
      <c r="J858" s="11"/>
      <c r="K858"/>
      <c r="L858"/>
      <c r="M858" s="47"/>
      <c r="O858" s="37"/>
      <c r="T858" s="223"/>
    </row>
    <row r="859" spans="2:20" s="1" customFormat="1" ht="12" customHeight="1">
      <c r="B859"/>
      <c r="C859"/>
      <c r="D859" s="6"/>
      <c r="E859" s="6"/>
      <c r="F859" s="6"/>
      <c r="G859"/>
      <c r="H859"/>
      <c r="I859"/>
      <c r="J859" s="11"/>
      <c r="K859"/>
      <c r="L859"/>
      <c r="M859" s="47"/>
      <c r="O859" s="37"/>
      <c r="T859" s="223"/>
    </row>
    <row r="860" spans="2:20" s="1" customFormat="1" ht="12" customHeight="1">
      <c r="B860"/>
      <c r="C860"/>
      <c r="D860" s="6"/>
      <c r="E860" s="6"/>
      <c r="F860" s="6"/>
      <c r="G860"/>
      <c r="H860"/>
      <c r="I860"/>
      <c r="J860" s="11"/>
      <c r="K860"/>
      <c r="L860"/>
      <c r="M860" s="47"/>
      <c r="O860" s="37"/>
      <c r="T860" s="223"/>
    </row>
    <row r="861" spans="2:20" s="1" customFormat="1" ht="12" customHeight="1">
      <c r="B861"/>
      <c r="C861"/>
      <c r="D861" s="6"/>
      <c r="E861" s="6"/>
      <c r="F861" s="6"/>
      <c r="G861"/>
      <c r="H861"/>
      <c r="I861"/>
      <c r="J861" s="11"/>
      <c r="K861"/>
      <c r="L861"/>
      <c r="M861" s="47"/>
      <c r="O861" s="37"/>
      <c r="T861" s="223"/>
    </row>
    <row r="862" spans="2:20" s="1" customFormat="1" ht="12" customHeight="1">
      <c r="B862"/>
      <c r="C862"/>
      <c r="D862" s="6"/>
      <c r="E862" s="6"/>
      <c r="F862" s="6"/>
      <c r="G862"/>
      <c r="H862"/>
      <c r="I862"/>
      <c r="J862" s="11"/>
      <c r="K862"/>
      <c r="L862"/>
      <c r="M862" s="47"/>
      <c r="O862" s="37"/>
      <c r="T862" s="223"/>
    </row>
    <row r="863" spans="2:20" s="1" customFormat="1" ht="12" customHeight="1">
      <c r="B863"/>
      <c r="C863"/>
      <c r="D863" s="6"/>
      <c r="E863" s="6"/>
      <c r="F863" s="6"/>
      <c r="G863"/>
      <c r="H863"/>
      <c r="I863"/>
      <c r="J863" s="11"/>
      <c r="K863"/>
      <c r="L863"/>
      <c r="M863" s="47"/>
      <c r="O863" s="37"/>
      <c r="T863" s="223"/>
    </row>
    <row r="864" spans="2:20" s="1" customFormat="1" ht="12" customHeight="1">
      <c r="B864"/>
      <c r="C864"/>
      <c r="D864" s="6"/>
      <c r="E864" s="6"/>
      <c r="F864" s="6"/>
      <c r="G864"/>
      <c r="H864"/>
      <c r="I864"/>
      <c r="J864" s="11"/>
      <c r="K864"/>
      <c r="L864"/>
      <c r="M864" s="47"/>
      <c r="O864" s="37"/>
      <c r="T864" s="223"/>
    </row>
    <row r="865" spans="2:20" s="1" customFormat="1" ht="12" customHeight="1">
      <c r="B865"/>
      <c r="C865"/>
      <c r="D865" s="6"/>
      <c r="E865" s="6"/>
      <c r="F865" s="6"/>
      <c r="G865"/>
      <c r="H865"/>
      <c r="I865"/>
      <c r="J865" s="11"/>
      <c r="K865"/>
      <c r="L865"/>
      <c r="M865" s="47"/>
      <c r="O865" s="37"/>
      <c r="T865" s="223"/>
    </row>
    <row r="866" spans="2:20" s="1" customFormat="1" ht="12" customHeight="1">
      <c r="B866"/>
      <c r="C866"/>
      <c r="D866" s="6"/>
      <c r="E866" s="6"/>
      <c r="F866" s="6"/>
      <c r="G866"/>
      <c r="H866"/>
      <c r="I866"/>
      <c r="J866" s="11"/>
      <c r="K866"/>
      <c r="L866"/>
      <c r="M866" s="47"/>
      <c r="O866" s="37"/>
      <c r="T866" s="223"/>
    </row>
    <row r="867" spans="2:20" s="1" customFormat="1" ht="12" customHeight="1">
      <c r="B867"/>
      <c r="C867"/>
      <c r="D867" s="6"/>
      <c r="E867" s="6"/>
      <c r="F867" s="6"/>
      <c r="G867"/>
      <c r="H867"/>
      <c r="I867"/>
      <c r="J867" s="11"/>
      <c r="K867"/>
      <c r="L867"/>
      <c r="M867" s="47"/>
      <c r="O867" s="37"/>
      <c r="T867" s="223"/>
    </row>
    <row r="868" spans="2:20" s="1" customFormat="1" ht="12" customHeight="1">
      <c r="B868"/>
      <c r="C868"/>
      <c r="D868" s="6"/>
      <c r="E868" s="6"/>
      <c r="F868" s="6"/>
      <c r="G868"/>
      <c r="H868"/>
      <c r="I868"/>
      <c r="J868" s="11"/>
      <c r="K868"/>
      <c r="L868"/>
      <c r="M868" s="47"/>
      <c r="O868" s="37"/>
      <c r="T868" s="223"/>
    </row>
    <row r="869" spans="2:20" s="1" customFormat="1" ht="12" customHeight="1">
      <c r="B869"/>
      <c r="C869"/>
      <c r="D869" s="6"/>
      <c r="E869" s="6"/>
      <c r="F869" s="6"/>
      <c r="G869"/>
      <c r="H869"/>
      <c r="I869"/>
      <c r="J869" s="11"/>
      <c r="K869"/>
      <c r="L869"/>
      <c r="M869" s="47"/>
      <c r="O869" s="37"/>
      <c r="T869" s="223"/>
    </row>
    <row r="870" spans="2:20" s="1" customFormat="1" ht="12" customHeight="1">
      <c r="B870"/>
      <c r="C870"/>
      <c r="D870" s="6"/>
      <c r="E870" s="6"/>
      <c r="F870" s="6"/>
      <c r="G870"/>
      <c r="H870"/>
      <c r="I870"/>
      <c r="J870" s="11"/>
      <c r="K870"/>
      <c r="L870"/>
      <c r="M870" s="47"/>
      <c r="O870" s="37"/>
      <c r="T870" s="223"/>
    </row>
    <row r="871" spans="2:20" s="1" customFormat="1" ht="12" customHeight="1">
      <c r="B871"/>
      <c r="C871"/>
      <c r="D871" s="6"/>
      <c r="E871" s="6"/>
      <c r="F871" s="6"/>
      <c r="G871"/>
      <c r="H871"/>
      <c r="I871"/>
      <c r="J871" s="11"/>
      <c r="K871"/>
      <c r="L871"/>
      <c r="M871" s="47"/>
      <c r="O871" s="37"/>
      <c r="T871" s="223"/>
    </row>
    <row r="872" spans="2:20" s="1" customFormat="1" ht="12" customHeight="1">
      <c r="B872"/>
      <c r="C872"/>
      <c r="D872" s="6"/>
      <c r="E872" s="6"/>
      <c r="F872" s="6"/>
      <c r="G872"/>
      <c r="H872"/>
      <c r="I872"/>
      <c r="J872" s="11"/>
      <c r="K872"/>
      <c r="L872"/>
      <c r="M872" s="47"/>
      <c r="O872" s="37"/>
      <c r="T872" s="223"/>
    </row>
    <row r="873" spans="2:20" s="1" customFormat="1" ht="12" customHeight="1">
      <c r="B873"/>
      <c r="C873"/>
      <c r="D873" s="6"/>
      <c r="E873" s="6"/>
      <c r="F873" s="6"/>
      <c r="G873"/>
      <c r="H873"/>
      <c r="I873"/>
      <c r="J873" s="11"/>
      <c r="K873"/>
      <c r="L873"/>
      <c r="M873" s="47"/>
      <c r="O873" s="37"/>
      <c r="T873" s="223"/>
    </row>
    <row r="874" spans="2:20" s="1" customFormat="1" ht="12" customHeight="1">
      <c r="B874"/>
      <c r="C874"/>
      <c r="D874" s="6"/>
      <c r="E874" s="6"/>
      <c r="F874" s="6"/>
      <c r="G874"/>
      <c r="H874"/>
      <c r="I874"/>
      <c r="J874" s="11"/>
      <c r="K874"/>
      <c r="L874"/>
      <c r="M874" s="47"/>
      <c r="O874" s="37"/>
      <c r="T874" s="223"/>
    </row>
    <row r="875" spans="2:20" s="1" customFormat="1" ht="12" customHeight="1">
      <c r="B875"/>
      <c r="C875"/>
      <c r="D875" s="6"/>
      <c r="E875" s="6"/>
      <c r="F875" s="6"/>
      <c r="G875"/>
      <c r="H875"/>
      <c r="I875"/>
      <c r="J875" s="11"/>
      <c r="K875"/>
      <c r="L875"/>
      <c r="M875" s="47"/>
      <c r="O875" s="37"/>
      <c r="T875" s="223"/>
    </row>
    <row r="876" spans="2:20" s="1" customFormat="1" ht="12" customHeight="1">
      <c r="B876"/>
      <c r="C876"/>
      <c r="D876" s="6"/>
      <c r="E876" s="6"/>
      <c r="F876" s="6"/>
      <c r="G876"/>
      <c r="H876"/>
      <c r="I876"/>
      <c r="J876" s="11"/>
      <c r="K876"/>
      <c r="L876"/>
      <c r="M876" s="47"/>
      <c r="O876" s="37"/>
      <c r="T876" s="223"/>
    </row>
    <row r="877" spans="2:20" s="1" customFormat="1" ht="12" customHeight="1">
      <c r="B877"/>
      <c r="C877"/>
      <c r="D877" s="6"/>
      <c r="E877" s="6"/>
      <c r="F877" s="6"/>
      <c r="G877"/>
      <c r="H877"/>
      <c r="I877"/>
      <c r="J877" s="11"/>
      <c r="K877"/>
      <c r="L877"/>
      <c r="M877" s="47"/>
      <c r="O877" s="37"/>
      <c r="T877" s="223"/>
    </row>
    <row r="878" spans="2:20" s="1" customFormat="1" ht="12" customHeight="1">
      <c r="B878"/>
      <c r="C878"/>
      <c r="D878" s="6"/>
      <c r="E878" s="6"/>
      <c r="F878" s="6"/>
      <c r="G878"/>
      <c r="H878"/>
      <c r="I878"/>
      <c r="J878" s="11"/>
      <c r="K878"/>
      <c r="L878"/>
      <c r="M878" s="47"/>
      <c r="O878" s="37"/>
      <c r="T878" s="223"/>
    </row>
    <row r="879" spans="2:20" s="1" customFormat="1" ht="12" customHeight="1">
      <c r="B879"/>
      <c r="C879"/>
      <c r="D879" s="6"/>
      <c r="E879" s="6"/>
      <c r="F879" s="6"/>
      <c r="G879"/>
      <c r="H879"/>
      <c r="I879"/>
      <c r="J879" s="11"/>
      <c r="K879"/>
      <c r="L879"/>
      <c r="M879" s="47"/>
      <c r="O879" s="37"/>
      <c r="T879" s="223"/>
    </row>
    <row r="880" spans="2:20" s="1" customFormat="1" ht="12" customHeight="1">
      <c r="B880"/>
      <c r="C880"/>
      <c r="D880" s="6"/>
      <c r="E880" s="6"/>
      <c r="F880" s="6"/>
      <c r="G880"/>
      <c r="H880"/>
      <c r="I880"/>
      <c r="J880" s="11"/>
      <c r="K880"/>
      <c r="L880"/>
      <c r="M880" s="47"/>
      <c r="O880" s="37"/>
      <c r="T880" s="223"/>
    </row>
    <row r="881" spans="2:20" s="1" customFormat="1" ht="12" customHeight="1">
      <c r="B881"/>
      <c r="C881"/>
      <c r="D881" s="6"/>
      <c r="E881" s="6"/>
      <c r="F881" s="6"/>
      <c r="G881"/>
      <c r="H881"/>
      <c r="I881"/>
      <c r="J881" s="11"/>
      <c r="K881"/>
      <c r="L881"/>
      <c r="M881" s="47"/>
      <c r="O881" s="37"/>
      <c r="T881" s="223"/>
    </row>
    <row r="882" spans="2:20" s="1" customFormat="1" ht="12" customHeight="1">
      <c r="B882"/>
      <c r="C882"/>
      <c r="D882" s="6"/>
      <c r="E882" s="6"/>
      <c r="F882" s="6"/>
      <c r="G882"/>
      <c r="H882"/>
      <c r="I882"/>
      <c r="J882" s="11"/>
      <c r="K882"/>
      <c r="L882"/>
      <c r="M882" s="47"/>
      <c r="O882" s="37"/>
      <c r="T882" s="223"/>
    </row>
    <row r="883" spans="2:20" s="1" customFormat="1" ht="12" customHeight="1">
      <c r="B883"/>
      <c r="C883"/>
      <c r="D883" s="6"/>
      <c r="E883" s="6"/>
      <c r="F883" s="6"/>
      <c r="G883"/>
      <c r="H883"/>
      <c r="I883"/>
      <c r="J883" s="11"/>
      <c r="K883"/>
      <c r="L883"/>
      <c r="M883" s="47"/>
      <c r="O883" s="37"/>
      <c r="T883" s="223"/>
    </row>
    <row r="884" spans="2:20" s="1" customFormat="1" ht="12" customHeight="1">
      <c r="B884"/>
      <c r="C884"/>
      <c r="D884" s="6"/>
      <c r="E884" s="6"/>
      <c r="F884" s="6"/>
      <c r="G884"/>
      <c r="H884"/>
      <c r="I884"/>
      <c r="J884" s="11"/>
      <c r="K884"/>
      <c r="L884"/>
      <c r="M884" s="47"/>
      <c r="O884" s="37"/>
      <c r="T884" s="223"/>
    </row>
    <row r="885" spans="2:20" s="1" customFormat="1" ht="12" customHeight="1">
      <c r="B885"/>
      <c r="C885"/>
      <c r="D885" s="6"/>
      <c r="E885" s="6"/>
      <c r="F885" s="6"/>
      <c r="G885"/>
      <c r="H885"/>
      <c r="I885"/>
      <c r="J885" s="11"/>
      <c r="K885"/>
      <c r="L885"/>
      <c r="M885" s="47"/>
      <c r="O885" s="37"/>
      <c r="T885" s="223"/>
    </row>
    <row r="886" spans="2:20" s="1" customFormat="1" ht="12" customHeight="1">
      <c r="B886"/>
      <c r="C886"/>
      <c r="D886" s="6"/>
      <c r="E886" s="6"/>
      <c r="F886" s="6"/>
      <c r="G886"/>
      <c r="H886"/>
      <c r="I886"/>
      <c r="J886" s="11"/>
      <c r="K886"/>
      <c r="L886"/>
      <c r="M886" s="47"/>
      <c r="O886" s="37"/>
      <c r="T886" s="223"/>
    </row>
    <row r="887" spans="2:20" s="1" customFormat="1" ht="12" customHeight="1">
      <c r="B887"/>
      <c r="C887"/>
      <c r="D887" s="6"/>
      <c r="E887" s="6"/>
      <c r="F887" s="6"/>
      <c r="G887"/>
      <c r="H887"/>
      <c r="I887"/>
      <c r="J887" s="11"/>
      <c r="K887"/>
      <c r="L887"/>
      <c r="M887" s="47"/>
      <c r="O887" s="37"/>
      <c r="T887" s="223"/>
    </row>
    <row r="888" spans="2:20" s="1" customFormat="1" ht="12" customHeight="1">
      <c r="B888"/>
      <c r="C888"/>
      <c r="D888" s="6"/>
      <c r="E888" s="6"/>
      <c r="F888" s="6"/>
      <c r="G888"/>
      <c r="H888"/>
      <c r="I888"/>
      <c r="J888" s="11"/>
      <c r="K888"/>
      <c r="L888"/>
      <c r="M888" s="47"/>
      <c r="O888" s="37"/>
      <c r="T888" s="223"/>
    </row>
    <row r="889" spans="2:20" s="1" customFormat="1" ht="12" customHeight="1">
      <c r="B889"/>
      <c r="C889"/>
      <c r="D889" s="6"/>
      <c r="E889" s="6"/>
      <c r="F889" s="6"/>
      <c r="G889"/>
      <c r="H889"/>
      <c r="I889"/>
      <c r="J889" s="11"/>
      <c r="K889"/>
      <c r="L889"/>
      <c r="M889" s="47"/>
      <c r="O889" s="37"/>
      <c r="T889" s="223"/>
    </row>
    <row r="890" spans="2:20" s="1" customFormat="1" ht="12" customHeight="1">
      <c r="B890"/>
      <c r="C890"/>
      <c r="D890" s="6"/>
      <c r="E890" s="6"/>
      <c r="F890" s="6"/>
      <c r="G890"/>
      <c r="H890"/>
      <c r="I890"/>
      <c r="J890" s="11"/>
      <c r="K890"/>
      <c r="L890"/>
      <c r="M890" s="47"/>
      <c r="O890" s="37"/>
      <c r="T890" s="223"/>
    </row>
    <row r="891" spans="2:20" s="1" customFormat="1" ht="12" customHeight="1">
      <c r="B891"/>
      <c r="C891"/>
      <c r="D891" s="6"/>
      <c r="E891" s="6"/>
      <c r="F891" s="6"/>
      <c r="G891"/>
      <c r="H891"/>
      <c r="I891"/>
      <c r="J891" s="11"/>
      <c r="K891"/>
      <c r="L891"/>
      <c r="M891" s="47"/>
      <c r="O891" s="37"/>
      <c r="T891" s="223"/>
    </row>
    <row r="892" spans="2:20" s="1" customFormat="1" ht="12" customHeight="1">
      <c r="B892"/>
      <c r="C892"/>
      <c r="D892" s="6"/>
      <c r="E892" s="6"/>
      <c r="F892" s="6"/>
      <c r="G892"/>
      <c r="H892"/>
      <c r="I892"/>
      <c r="J892" s="11"/>
      <c r="K892"/>
      <c r="L892"/>
      <c r="M892" s="47"/>
      <c r="O892" s="37"/>
      <c r="T892" s="223"/>
    </row>
    <row r="893" spans="2:20" s="1" customFormat="1" ht="12" customHeight="1">
      <c r="B893"/>
      <c r="C893"/>
      <c r="D893" s="6"/>
      <c r="E893" s="6"/>
      <c r="F893" s="6"/>
      <c r="G893"/>
      <c r="H893"/>
      <c r="I893"/>
      <c r="J893" s="11"/>
      <c r="K893"/>
      <c r="L893"/>
      <c r="M893" s="47"/>
      <c r="O893" s="37"/>
      <c r="T893" s="223"/>
    </row>
    <row r="894" spans="2:20" s="1" customFormat="1" ht="12" customHeight="1">
      <c r="B894"/>
      <c r="C894"/>
      <c r="D894" s="6"/>
      <c r="E894" s="6"/>
      <c r="F894" s="6"/>
      <c r="G894"/>
      <c r="H894"/>
      <c r="I894"/>
      <c r="J894" s="11"/>
      <c r="K894"/>
      <c r="L894"/>
      <c r="M894" s="47"/>
      <c r="O894" s="37"/>
      <c r="T894" s="223"/>
    </row>
    <row r="895" spans="2:20" s="1" customFormat="1" ht="12" customHeight="1">
      <c r="B895"/>
      <c r="C895"/>
      <c r="D895" s="6"/>
      <c r="E895" s="6"/>
      <c r="F895" s="6"/>
      <c r="G895"/>
      <c r="H895"/>
      <c r="I895"/>
      <c r="J895" s="11"/>
      <c r="K895"/>
      <c r="L895"/>
      <c r="M895" s="47"/>
      <c r="O895" s="37"/>
      <c r="T895" s="223"/>
    </row>
    <row r="896" spans="2:20" s="1" customFormat="1" ht="12" customHeight="1">
      <c r="B896"/>
      <c r="C896"/>
      <c r="D896" s="6"/>
      <c r="E896" s="6"/>
      <c r="F896" s="6"/>
      <c r="G896"/>
      <c r="H896"/>
      <c r="I896"/>
      <c r="J896" s="11"/>
      <c r="K896"/>
      <c r="L896"/>
      <c r="M896" s="47"/>
      <c r="O896" s="37"/>
      <c r="T896" s="223"/>
    </row>
    <row r="897" spans="2:20" s="1" customFormat="1" ht="12" customHeight="1">
      <c r="B897"/>
      <c r="C897"/>
      <c r="D897" s="6"/>
      <c r="E897" s="6"/>
      <c r="F897" s="6"/>
      <c r="G897"/>
      <c r="H897"/>
      <c r="I897"/>
      <c r="J897" s="11"/>
      <c r="K897"/>
      <c r="L897"/>
      <c r="M897" s="47"/>
      <c r="O897" s="37"/>
      <c r="T897" s="223"/>
    </row>
    <row r="898" spans="2:20" s="1" customFormat="1" ht="12" customHeight="1">
      <c r="B898"/>
      <c r="C898"/>
      <c r="D898" s="6"/>
      <c r="E898" s="6"/>
      <c r="F898" s="6"/>
      <c r="G898"/>
      <c r="H898"/>
      <c r="I898"/>
      <c r="J898" s="11"/>
      <c r="K898"/>
      <c r="L898"/>
      <c r="M898" s="47"/>
      <c r="O898" s="37"/>
      <c r="T898" s="223"/>
    </row>
    <row r="899" spans="2:20" s="1" customFormat="1" ht="12" customHeight="1">
      <c r="B899"/>
      <c r="C899"/>
      <c r="D899" s="6"/>
      <c r="E899" s="6"/>
      <c r="F899" s="6"/>
      <c r="G899"/>
      <c r="H899"/>
      <c r="I899"/>
      <c r="J899" s="11"/>
      <c r="K899"/>
      <c r="L899"/>
      <c r="M899" s="47"/>
      <c r="O899" s="37"/>
      <c r="T899" s="223"/>
    </row>
    <row r="900" spans="2:20" s="1" customFormat="1" ht="12" customHeight="1">
      <c r="B900"/>
      <c r="C900"/>
      <c r="D900" s="6"/>
      <c r="E900" s="6"/>
      <c r="F900" s="6"/>
      <c r="G900"/>
      <c r="H900"/>
      <c r="I900"/>
      <c r="J900" s="11"/>
      <c r="K900"/>
      <c r="L900"/>
      <c r="M900" s="47"/>
      <c r="O900" s="37"/>
      <c r="T900" s="223"/>
    </row>
    <row r="901" spans="2:20" s="1" customFormat="1" ht="12" customHeight="1">
      <c r="B901"/>
      <c r="C901"/>
      <c r="D901" s="6"/>
      <c r="E901" s="6"/>
      <c r="F901" s="6"/>
      <c r="G901"/>
      <c r="H901"/>
      <c r="I901"/>
      <c r="J901" s="11"/>
      <c r="K901"/>
      <c r="L901"/>
      <c r="M901" s="47"/>
      <c r="O901" s="37"/>
      <c r="T901" s="223"/>
    </row>
    <row r="902" spans="2:20" s="1" customFormat="1" ht="12" customHeight="1">
      <c r="B902"/>
      <c r="C902"/>
      <c r="D902" s="6"/>
      <c r="E902" s="6"/>
      <c r="F902" s="6"/>
      <c r="G902"/>
      <c r="H902"/>
      <c r="I902"/>
      <c r="J902" s="11"/>
      <c r="K902"/>
      <c r="L902"/>
      <c r="M902" s="47"/>
      <c r="O902" s="37"/>
      <c r="T902" s="223"/>
    </row>
    <row r="903" spans="2:20" s="1" customFormat="1" ht="12" customHeight="1">
      <c r="B903"/>
      <c r="C903"/>
      <c r="D903" s="6"/>
      <c r="E903" s="6"/>
      <c r="F903" s="6"/>
      <c r="G903"/>
      <c r="H903"/>
      <c r="I903"/>
      <c r="J903" s="11"/>
      <c r="K903"/>
      <c r="L903"/>
      <c r="M903" s="47"/>
      <c r="O903" s="37"/>
      <c r="T903" s="223"/>
    </row>
    <row r="904" spans="2:20" s="1" customFormat="1" ht="12" customHeight="1">
      <c r="B904"/>
      <c r="C904"/>
      <c r="D904" s="6"/>
      <c r="E904" s="6"/>
      <c r="F904" s="6"/>
      <c r="G904"/>
      <c r="H904"/>
      <c r="I904"/>
      <c r="J904" s="11"/>
      <c r="K904"/>
      <c r="L904"/>
      <c r="M904" s="47"/>
      <c r="O904" s="37"/>
      <c r="T904" s="223"/>
    </row>
    <row r="905" spans="2:20" s="1" customFormat="1" ht="12" customHeight="1">
      <c r="B905"/>
      <c r="C905"/>
      <c r="D905" s="6"/>
      <c r="E905" s="6"/>
      <c r="F905" s="6"/>
      <c r="G905"/>
      <c r="H905"/>
      <c r="I905"/>
      <c r="J905" s="11"/>
      <c r="K905"/>
      <c r="L905"/>
      <c r="M905" s="47"/>
      <c r="O905" s="37"/>
      <c r="T905" s="223"/>
    </row>
    <row r="906" spans="2:20" s="1" customFormat="1" ht="12" customHeight="1">
      <c r="B906"/>
      <c r="C906"/>
      <c r="D906" s="6"/>
      <c r="E906" s="6"/>
      <c r="F906" s="6"/>
      <c r="G906"/>
      <c r="H906"/>
      <c r="I906"/>
      <c r="J906" s="11"/>
      <c r="K906"/>
      <c r="L906"/>
      <c r="M906" s="47"/>
      <c r="O906" s="37"/>
      <c r="T906" s="223"/>
    </row>
    <row r="907" spans="2:20" s="1" customFormat="1" ht="12" customHeight="1">
      <c r="B907"/>
      <c r="C907"/>
      <c r="D907" s="6"/>
      <c r="E907" s="6"/>
      <c r="F907" s="6"/>
      <c r="G907"/>
      <c r="H907"/>
      <c r="I907"/>
      <c r="J907" s="11"/>
      <c r="K907"/>
      <c r="L907"/>
      <c r="M907" s="47"/>
      <c r="O907" s="37"/>
      <c r="T907" s="223"/>
    </row>
    <row r="908" spans="2:20" s="1" customFormat="1" ht="12" customHeight="1">
      <c r="B908"/>
      <c r="C908"/>
      <c r="D908" s="6"/>
      <c r="E908" s="6"/>
      <c r="F908" s="6"/>
      <c r="G908"/>
      <c r="H908"/>
      <c r="I908"/>
      <c r="J908" s="11"/>
      <c r="K908"/>
      <c r="L908"/>
      <c r="M908" s="47"/>
      <c r="O908" s="37"/>
      <c r="T908" s="223"/>
    </row>
    <row r="909" spans="2:20" s="1" customFormat="1" ht="12" customHeight="1">
      <c r="B909"/>
      <c r="C909"/>
      <c r="D909" s="6"/>
      <c r="E909" s="6"/>
      <c r="F909" s="6"/>
      <c r="G909"/>
      <c r="H909"/>
      <c r="I909"/>
      <c r="J909" s="11"/>
      <c r="K909"/>
      <c r="L909"/>
      <c r="M909" s="47"/>
      <c r="O909" s="37"/>
      <c r="T909" s="223"/>
    </row>
    <row r="910" spans="2:20" s="1" customFormat="1" ht="12" customHeight="1">
      <c r="B910"/>
      <c r="C910"/>
      <c r="D910" s="6"/>
      <c r="E910" s="6"/>
      <c r="F910" s="6"/>
      <c r="G910"/>
      <c r="H910"/>
      <c r="I910"/>
      <c r="J910" s="11"/>
      <c r="K910"/>
      <c r="L910"/>
      <c r="M910" s="47"/>
      <c r="O910" s="37"/>
      <c r="T910" s="223"/>
    </row>
    <row r="911" spans="2:20" s="1" customFormat="1" ht="12" customHeight="1">
      <c r="B911"/>
      <c r="C911"/>
      <c r="D911" s="6"/>
      <c r="E911" s="6"/>
      <c r="F911" s="6"/>
      <c r="G911"/>
      <c r="H911"/>
      <c r="I911"/>
      <c r="J911" s="11"/>
      <c r="K911"/>
      <c r="L911"/>
      <c r="M911" s="47"/>
      <c r="O911" s="37"/>
      <c r="T911" s="223"/>
    </row>
    <row r="912" spans="2:20" s="1" customFormat="1" ht="12" customHeight="1">
      <c r="B912"/>
      <c r="C912"/>
      <c r="D912" s="6"/>
      <c r="E912" s="6"/>
      <c r="F912" s="6"/>
      <c r="G912"/>
      <c r="H912"/>
      <c r="I912"/>
      <c r="J912" s="11"/>
      <c r="K912"/>
      <c r="L912"/>
      <c r="M912" s="47"/>
      <c r="O912" s="37"/>
      <c r="T912" s="223"/>
    </row>
    <row r="913" spans="2:20" s="1" customFormat="1" ht="12" customHeight="1">
      <c r="B913"/>
      <c r="C913"/>
      <c r="D913" s="6"/>
      <c r="E913" s="6"/>
      <c r="F913" s="6"/>
      <c r="G913"/>
      <c r="H913"/>
      <c r="I913"/>
      <c r="J913" s="11"/>
      <c r="K913"/>
      <c r="L913"/>
      <c r="M913" s="47"/>
      <c r="O913" s="37"/>
      <c r="T913" s="223"/>
    </row>
    <row r="914" spans="2:20" s="1" customFormat="1" ht="12" customHeight="1">
      <c r="B914"/>
      <c r="C914"/>
      <c r="D914" s="6"/>
      <c r="E914" s="6"/>
      <c r="F914" s="6"/>
      <c r="G914"/>
      <c r="H914"/>
      <c r="I914"/>
      <c r="J914" s="11"/>
      <c r="K914"/>
      <c r="L914"/>
      <c r="M914" s="47"/>
      <c r="O914" s="37"/>
      <c r="T914" s="223"/>
    </row>
    <row r="915" spans="2:20" s="1" customFormat="1" ht="12" customHeight="1">
      <c r="B915"/>
      <c r="C915"/>
      <c r="D915" s="6"/>
      <c r="E915" s="6"/>
      <c r="F915" s="6"/>
      <c r="G915"/>
      <c r="H915"/>
      <c r="I915"/>
      <c r="J915" s="11"/>
      <c r="K915"/>
      <c r="L915"/>
      <c r="M915" s="47"/>
      <c r="O915" s="37"/>
      <c r="T915" s="223"/>
    </row>
    <row r="916" spans="2:20" s="1" customFormat="1" ht="12" customHeight="1">
      <c r="B916"/>
      <c r="C916"/>
      <c r="D916" s="6"/>
      <c r="E916" s="6"/>
      <c r="F916" s="6"/>
      <c r="G916"/>
      <c r="H916"/>
      <c r="I916"/>
      <c r="J916" s="11"/>
      <c r="K916"/>
      <c r="L916"/>
      <c r="M916" s="47"/>
      <c r="O916" s="37"/>
      <c r="T916" s="223"/>
    </row>
    <row r="917" spans="2:20" s="1" customFormat="1" ht="12" customHeight="1">
      <c r="B917"/>
      <c r="C917"/>
      <c r="D917" s="6"/>
      <c r="E917" s="6"/>
      <c r="F917" s="6"/>
      <c r="G917"/>
      <c r="H917"/>
      <c r="I917"/>
      <c r="J917" s="11"/>
      <c r="K917"/>
      <c r="L917"/>
      <c r="M917" s="47"/>
      <c r="O917" s="37"/>
      <c r="T917" s="223"/>
    </row>
    <row r="918" spans="2:20" s="1" customFormat="1" ht="12" customHeight="1">
      <c r="B918"/>
      <c r="C918"/>
      <c r="D918" s="6"/>
      <c r="E918" s="6"/>
      <c r="F918" s="6"/>
      <c r="G918"/>
      <c r="H918"/>
      <c r="I918"/>
      <c r="J918" s="11"/>
      <c r="K918"/>
      <c r="L918"/>
      <c r="M918" s="47"/>
      <c r="O918" s="37"/>
      <c r="T918" s="223"/>
    </row>
    <row r="919" spans="2:20" s="1" customFormat="1" ht="12" customHeight="1">
      <c r="B919"/>
      <c r="C919"/>
      <c r="D919" s="6"/>
      <c r="E919" s="6"/>
      <c r="F919" s="6"/>
      <c r="G919"/>
      <c r="H919"/>
      <c r="I919"/>
      <c r="J919" s="11"/>
      <c r="K919"/>
      <c r="L919"/>
      <c r="M919" s="47"/>
      <c r="O919" s="37"/>
      <c r="T919" s="223"/>
    </row>
    <row r="920" spans="2:20" s="1" customFormat="1" ht="12" customHeight="1">
      <c r="B920"/>
      <c r="C920"/>
      <c r="D920" s="6"/>
      <c r="E920" s="6"/>
      <c r="F920" s="6"/>
      <c r="G920"/>
      <c r="H920"/>
      <c r="I920"/>
      <c r="J920" s="11"/>
      <c r="K920"/>
      <c r="L920"/>
      <c r="M920" s="47"/>
      <c r="O920" s="37"/>
      <c r="T920" s="223"/>
    </row>
    <row r="921" spans="2:20" s="1" customFormat="1" ht="12" customHeight="1">
      <c r="B921"/>
      <c r="C921"/>
      <c r="D921" s="6"/>
      <c r="E921" s="6"/>
      <c r="F921" s="6"/>
      <c r="G921"/>
      <c r="H921"/>
      <c r="I921"/>
      <c r="J921" s="11"/>
      <c r="K921"/>
      <c r="L921"/>
      <c r="M921" s="47"/>
      <c r="O921" s="37"/>
      <c r="T921" s="223"/>
    </row>
    <row r="922" spans="2:20" s="1" customFormat="1" ht="12" customHeight="1">
      <c r="B922"/>
      <c r="C922"/>
      <c r="D922" s="6"/>
      <c r="E922" s="6"/>
      <c r="F922" s="6"/>
      <c r="G922"/>
      <c r="H922"/>
      <c r="I922"/>
      <c r="J922" s="11"/>
      <c r="K922"/>
      <c r="L922"/>
      <c r="M922" s="47"/>
      <c r="O922" s="37"/>
      <c r="T922" s="223"/>
    </row>
    <row r="923" spans="2:20" s="1" customFormat="1" ht="12" customHeight="1">
      <c r="B923"/>
      <c r="C923"/>
      <c r="D923" s="6"/>
      <c r="E923" s="6"/>
      <c r="F923" s="6"/>
      <c r="G923"/>
      <c r="H923"/>
      <c r="I923"/>
      <c r="J923" s="11"/>
      <c r="K923"/>
      <c r="L923"/>
      <c r="M923" s="47"/>
      <c r="O923" s="37"/>
      <c r="T923" s="223"/>
    </row>
    <row r="924" spans="2:20" s="1" customFormat="1" ht="12" customHeight="1">
      <c r="B924"/>
      <c r="C924"/>
      <c r="D924" s="6"/>
      <c r="E924" s="6"/>
      <c r="F924" s="6"/>
      <c r="G924"/>
      <c r="H924"/>
      <c r="I924"/>
      <c r="J924" s="11"/>
      <c r="K924"/>
      <c r="L924"/>
      <c r="M924" s="47"/>
      <c r="O924" s="37"/>
      <c r="T924" s="223"/>
    </row>
    <row r="925" spans="2:20" s="1" customFormat="1" ht="12" customHeight="1">
      <c r="B925"/>
      <c r="C925"/>
      <c r="D925" s="6"/>
      <c r="E925" s="6"/>
      <c r="F925" s="6"/>
      <c r="G925"/>
      <c r="H925"/>
      <c r="I925"/>
      <c r="J925" s="11"/>
      <c r="K925"/>
      <c r="L925"/>
      <c r="M925" s="47"/>
      <c r="O925" s="37"/>
      <c r="T925" s="223"/>
    </row>
    <row r="926" spans="2:20" s="1" customFormat="1" ht="12" customHeight="1">
      <c r="B926"/>
      <c r="C926"/>
      <c r="D926" s="6"/>
      <c r="E926" s="6"/>
      <c r="F926" s="6"/>
      <c r="G926"/>
      <c r="H926"/>
      <c r="I926"/>
      <c r="J926" s="11"/>
      <c r="K926"/>
      <c r="L926"/>
      <c r="M926" s="47"/>
      <c r="O926" s="37"/>
      <c r="T926" s="223"/>
    </row>
    <row r="927" spans="2:20" s="1" customFormat="1" ht="12" customHeight="1">
      <c r="B927"/>
      <c r="C927"/>
      <c r="D927" s="6"/>
      <c r="E927" s="6"/>
      <c r="F927" s="6"/>
      <c r="G927"/>
      <c r="H927"/>
      <c r="I927"/>
      <c r="J927" s="11"/>
      <c r="K927"/>
      <c r="L927"/>
      <c r="M927" s="47"/>
      <c r="O927" s="37"/>
      <c r="T927" s="223"/>
    </row>
    <row r="928" spans="2:20" s="1" customFormat="1" ht="12" customHeight="1">
      <c r="B928"/>
      <c r="C928"/>
      <c r="D928" s="6"/>
      <c r="E928" s="6"/>
      <c r="F928" s="6"/>
      <c r="G928"/>
      <c r="H928"/>
      <c r="I928"/>
      <c r="J928" s="11"/>
      <c r="K928"/>
      <c r="L928"/>
      <c r="M928" s="47"/>
      <c r="O928" s="37"/>
      <c r="T928" s="223"/>
    </row>
    <row r="929" spans="2:20" s="1" customFormat="1" ht="12" customHeight="1">
      <c r="B929"/>
      <c r="C929"/>
      <c r="D929" s="6"/>
      <c r="E929" s="6"/>
      <c r="F929" s="6"/>
      <c r="G929"/>
      <c r="H929"/>
      <c r="I929"/>
      <c r="J929" s="11"/>
      <c r="K929"/>
      <c r="L929"/>
      <c r="M929" s="47"/>
      <c r="O929" s="37"/>
      <c r="T929" s="223"/>
    </row>
    <row r="930" spans="2:20" s="1" customFormat="1" ht="12" customHeight="1">
      <c r="B930"/>
      <c r="C930"/>
      <c r="D930" s="6"/>
      <c r="E930" s="6"/>
      <c r="F930" s="6"/>
      <c r="G930"/>
      <c r="H930"/>
      <c r="I930"/>
      <c r="J930" s="11"/>
      <c r="K930"/>
      <c r="L930"/>
      <c r="M930" s="47"/>
      <c r="O930" s="37"/>
      <c r="T930" s="223"/>
    </row>
    <row r="931" spans="2:20" s="1" customFormat="1" ht="12" customHeight="1">
      <c r="B931"/>
      <c r="C931"/>
      <c r="D931" s="6"/>
      <c r="E931" s="6"/>
      <c r="F931" s="6"/>
      <c r="G931"/>
      <c r="H931"/>
      <c r="I931"/>
      <c r="J931" s="11"/>
      <c r="K931"/>
      <c r="L931"/>
      <c r="M931" s="47"/>
      <c r="O931" s="37"/>
      <c r="T931" s="223"/>
    </row>
    <row r="932" spans="2:20" s="1" customFormat="1" ht="12" customHeight="1">
      <c r="B932"/>
      <c r="C932"/>
      <c r="D932" s="6"/>
      <c r="E932" s="6"/>
      <c r="F932" s="6"/>
      <c r="G932"/>
      <c r="H932"/>
      <c r="I932"/>
      <c r="J932" s="11"/>
      <c r="K932"/>
      <c r="L932"/>
      <c r="M932" s="47"/>
      <c r="O932" s="37"/>
      <c r="T932" s="223"/>
    </row>
    <row r="933" spans="2:20" s="1" customFormat="1" ht="12" customHeight="1">
      <c r="B933"/>
      <c r="C933"/>
      <c r="D933" s="6"/>
      <c r="E933" s="6"/>
      <c r="F933" s="6"/>
      <c r="G933"/>
      <c r="H933"/>
      <c r="I933"/>
      <c r="J933" s="11"/>
      <c r="K933"/>
      <c r="L933"/>
      <c r="M933" s="47"/>
      <c r="O933" s="37"/>
      <c r="T933" s="223"/>
    </row>
    <row r="934" spans="2:20" s="1" customFormat="1" ht="12" customHeight="1">
      <c r="B934"/>
      <c r="C934"/>
      <c r="D934" s="6"/>
      <c r="E934" s="6"/>
      <c r="F934" s="6"/>
      <c r="G934"/>
      <c r="H934"/>
      <c r="I934"/>
      <c r="J934" s="11"/>
      <c r="K934"/>
      <c r="L934"/>
      <c r="M934" s="47"/>
      <c r="O934" s="37"/>
      <c r="T934" s="223"/>
    </row>
    <row r="935" spans="2:20" s="1" customFormat="1" ht="12" customHeight="1">
      <c r="B935"/>
      <c r="C935"/>
      <c r="D935" s="6"/>
      <c r="E935" s="6"/>
      <c r="F935" s="6"/>
      <c r="G935"/>
      <c r="H935"/>
      <c r="I935"/>
      <c r="J935" s="11"/>
      <c r="K935"/>
      <c r="L935"/>
      <c r="M935" s="47"/>
      <c r="O935" s="37"/>
      <c r="T935" s="223"/>
    </row>
    <row r="936" spans="2:20" s="1" customFormat="1" ht="12" customHeight="1">
      <c r="B936"/>
      <c r="C936"/>
      <c r="D936" s="6"/>
      <c r="E936" s="6"/>
      <c r="F936" s="6"/>
      <c r="G936"/>
      <c r="H936"/>
      <c r="I936"/>
      <c r="J936" s="11"/>
      <c r="K936"/>
      <c r="L936"/>
      <c r="M936" s="47"/>
      <c r="O936" s="37"/>
      <c r="T936" s="223"/>
    </row>
    <row r="937" spans="2:20" s="1" customFormat="1" ht="12" customHeight="1">
      <c r="B937"/>
      <c r="C937"/>
      <c r="D937" s="6"/>
      <c r="E937" s="6"/>
      <c r="F937" s="6"/>
      <c r="G937"/>
      <c r="H937"/>
      <c r="I937"/>
      <c r="J937" s="11"/>
      <c r="K937"/>
      <c r="L937"/>
      <c r="M937" s="47"/>
      <c r="O937" s="37"/>
      <c r="T937" s="223"/>
    </row>
    <row r="938" spans="2:20" s="1" customFormat="1" ht="12" customHeight="1">
      <c r="B938"/>
      <c r="C938"/>
      <c r="D938" s="6"/>
      <c r="E938" s="6"/>
      <c r="F938" s="6"/>
      <c r="G938"/>
      <c r="H938"/>
      <c r="I938"/>
      <c r="J938" s="11"/>
      <c r="K938"/>
      <c r="L938"/>
      <c r="M938" s="47"/>
      <c r="O938" s="37"/>
      <c r="T938" s="223"/>
    </row>
    <row r="939" spans="2:20" s="1" customFormat="1" ht="12" customHeight="1">
      <c r="B939"/>
      <c r="C939"/>
      <c r="D939" s="6"/>
      <c r="E939" s="6"/>
      <c r="F939" s="6"/>
      <c r="G939"/>
      <c r="H939"/>
      <c r="I939"/>
      <c r="J939" s="11"/>
      <c r="K939"/>
      <c r="L939"/>
      <c r="M939" s="47"/>
      <c r="O939" s="37"/>
      <c r="T939" s="223"/>
    </row>
    <row r="940" spans="2:20" s="1" customFormat="1" ht="12" customHeight="1">
      <c r="B940"/>
      <c r="C940"/>
      <c r="D940" s="6"/>
      <c r="E940" s="6"/>
      <c r="F940" s="6"/>
      <c r="G940"/>
      <c r="H940"/>
      <c r="I940"/>
      <c r="J940" s="11"/>
      <c r="K940"/>
      <c r="L940"/>
      <c r="M940" s="47"/>
      <c r="O940" s="37"/>
      <c r="T940" s="223"/>
    </row>
    <row r="941" spans="2:20" s="1" customFormat="1" ht="12" customHeight="1">
      <c r="B941"/>
      <c r="C941"/>
      <c r="D941" s="6"/>
      <c r="E941" s="6"/>
      <c r="F941" s="6"/>
      <c r="G941"/>
      <c r="H941"/>
      <c r="I941"/>
      <c r="J941" s="11"/>
      <c r="K941"/>
      <c r="L941"/>
      <c r="M941" s="47"/>
      <c r="O941" s="37"/>
      <c r="T941" s="223"/>
    </row>
    <row r="942" spans="2:20" s="1" customFormat="1" ht="12" customHeight="1">
      <c r="B942"/>
      <c r="C942"/>
      <c r="D942" s="6"/>
      <c r="E942" s="6"/>
      <c r="F942" s="6"/>
      <c r="G942"/>
      <c r="H942"/>
      <c r="I942"/>
      <c r="J942" s="11"/>
      <c r="K942"/>
      <c r="L942"/>
      <c r="M942" s="47"/>
      <c r="O942" s="37"/>
      <c r="T942" s="223"/>
    </row>
    <row r="943" spans="2:20" s="1" customFormat="1" ht="12" customHeight="1">
      <c r="B943"/>
      <c r="C943"/>
      <c r="D943" s="6"/>
      <c r="E943" s="6"/>
      <c r="F943" s="6"/>
      <c r="G943"/>
      <c r="H943"/>
      <c r="I943"/>
      <c r="J943" s="11"/>
      <c r="K943"/>
      <c r="L943"/>
      <c r="M943" s="47"/>
      <c r="O943" s="37"/>
      <c r="T943" s="223"/>
    </row>
    <row r="944" spans="2:20" s="1" customFormat="1" ht="12" customHeight="1">
      <c r="B944"/>
      <c r="C944"/>
      <c r="D944" s="6"/>
      <c r="E944" s="6"/>
      <c r="F944" s="6"/>
      <c r="G944"/>
      <c r="H944"/>
      <c r="I944"/>
      <c r="J944" s="11"/>
      <c r="K944"/>
      <c r="L944"/>
      <c r="M944" s="47"/>
      <c r="O944" s="37"/>
      <c r="T944" s="223"/>
    </row>
    <row r="945" spans="2:20" s="1" customFormat="1" ht="12" customHeight="1">
      <c r="B945"/>
      <c r="C945"/>
      <c r="D945" s="6"/>
      <c r="E945" s="6"/>
      <c r="F945" s="6"/>
      <c r="G945"/>
      <c r="H945"/>
      <c r="I945"/>
      <c r="J945" s="11"/>
      <c r="K945"/>
      <c r="L945"/>
      <c r="M945" s="47"/>
      <c r="O945" s="37"/>
      <c r="T945" s="223"/>
    </row>
    <row r="946" spans="2:20" s="1" customFormat="1" ht="12" customHeight="1">
      <c r="B946"/>
      <c r="C946"/>
      <c r="D946" s="6"/>
      <c r="E946" s="6"/>
      <c r="F946" s="6"/>
      <c r="G946"/>
      <c r="H946"/>
      <c r="I946"/>
      <c r="J946" s="11"/>
      <c r="K946"/>
      <c r="L946"/>
      <c r="M946" s="47"/>
      <c r="O946" s="37"/>
      <c r="T946" s="223"/>
    </row>
    <row r="947" spans="2:20" s="1" customFormat="1" ht="12" customHeight="1">
      <c r="B947"/>
      <c r="C947"/>
      <c r="D947" s="6"/>
      <c r="E947" s="6"/>
      <c r="F947" s="6"/>
      <c r="G947"/>
      <c r="H947"/>
      <c r="I947"/>
      <c r="J947" s="11"/>
      <c r="K947"/>
      <c r="L947"/>
      <c r="M947" s="47"/>
      <c r="O947" s="37"/>
      <c r="T947" s="223"/>
    </row>
    <row r="948" spans="2:20" s="1" customFormat="1" ht="12" customHeight="1">
      <c r="B948"/>
      <c r="C948"/>
      <c r="D948" s="6"/>
      <c r="E948" s="6"/>
      <c r="F948" s="6"/>
      <c r="G948"/>
      <c r="H948"/>
      <c r="I948"/>
      <c r="J948" s="11"/>
      <c r="K948"/>
      <c r="L948"/>
      <c r="M948" s="47"/>
      <c r="O948" s="37"/>
      <c r="T948" s="223"/>
    </row>
    <row r="949" spans="2:20" s="1" customFormat="1" ht="12" customHeight="1">
      <c r="B949"/>
      <c r="C949"/>
      <c r="D949" s="6"/>
      <c r="E949" s="6"/>
      <c r="F949" s="6"/>
      <c r="G949"/>
      <c r="H949"/>
      <c r="I949"/>
      <c r="J949" s="11"/>
      <c r="K949"/>
      <c r="L949"/>
      <c r="M949" s="47"/>
      <c r="O949" s="37"/>
      <c r="T949" s="223"/>
    </row>
    <row r="950" spans="2:20" s="1" customFormat="1" ht="12" customHeight="1">
      <c r="B950"/>
      <c r="C950"/>
      <c r="D950" s="6"/>
      <c r="E950" s="6"/>
      <c r="F950" s="6"/>
      <c r="G950"/>
      <c r="H950"/>
      <c r="I950"/>
      <c r="J950" s="11"/>
      <c r="K950"/>
      <c r="L950"/>
      <c r="M950" s="47"/>
      <c r="O950" s="37"/>
      <c r="T950" s="223"/>
    </row>
    <row r="951" spans="2:20" s="1" customFormat="1" ht="12" customHeight="1">
      <c r="B951"/>
      <c r="C951"/>
      <c r="D951" s="6"/>
      <c r="E951" s="6"/>
      <c r="F951" s="6"/>
      <c r="G951"/>
      <c r="H951"/>
      <c r="I951"/>
      <c r="J951" s="11"/>
      <c r="K951"/>
      <c r="L951"/>
      <c r="M951" s="47"/>
      <c r="O951" s="37"/>
      <c r="T951" s="223"/>
    </row>
    <row r="952" spans="2:20" s="1" customFormat="1" ht="12" customHeight="1">
      <c r="B952"/>
      <c r="C952"/>
      <c r="D952" s="6"/>
      <c r="E952" s="6"/>
      <c r="F952" s="6"/>
      <c r="G952"/>
      <c r="H952"/>
      <c r="I952"/>
      <c r="J952" s="11"/>
      <c r="K952"/>
      <c r="L952"/>
      <c r="M952" s="47"/>
      <c r="O952" s="37"/>
      <c r="T952" s="223"/>
    </row>
    <row r="953" spans="2:20" s="1" customFormat="1" ht="12" customHeight="1">
      <c r="B953"/>
      <c r="C953"/>
      <c r="D953" s="6"/>
      <c r="E953" s="6"/>
      <c r="F953" s="6"/>
      <c r="G953"/>
      <c r="H953"/>
      <c r="I953"/>
      <c r="J953" s="11"/>
      <c r="K953"/>
      <c r="L953"/>
      <c r="M953" s="47"/>
      <c r="O953" s="37"/>
      <c r="T953" s="223"/>
    </row>
    <row r="954" spans="2:20" s="1" customFormat="1" ht="12" customHeight="1">
      <c r="B954"/>
      <c r="C954"/>
      <c r="D954" s="6"/>
      <c r="E954" s="6"/>
      <c r="F954" s="6"/>
      <c r="G954"/>
      <c r="H954"/>
      <c r="I954"/>
      <c r="J954" s="11"/>
      <c r="K954"/>
      <c r="L954"/>
      <c r="M954" s="47"/>
      <c r="O954" s="37"/>
      <c r="T954" s="223"/>
    </row>
    <row r="955" spans="2:20" s="1" customFormat="1" ht="12" customHeight="1">
      <c r="B955"/>
      <c r="C955"/>
      <c r="D955" s="6"/>
      <c r="E955" s="6"/>
      <c r="F955" s="6"/>
      <c r="G955"/>
      <c r="H955"/>
      <c r="I955"/>
      <c r="J955" s="11"/>
      <c r="K955"/>
      <c r="L955"/>
      <c r="M955" s="47"/>
      <c r="O955" s="37"/>
      <c r="T955" s="223"/>
    </row>
    <row r="956" spans="2:20" s="1" customFormat="1" ht="12" customHeight="1">
      <c r="B956"/>
      <c r="C956"/>
      <c r="D956" s="6"/>
      <c r="E956" s="6"/>
      <c r="F956" s="6"/>
      <c r="G956"/>
      <c r="H956"/>
      <c r="I956"/>
      <c r="J956" s="11"/>
      <c r="K956"/>
      <c r="L956"/>
      <c r="M956" s="47"/>
      <c r="O956" s="37"/>
      <c r="T956" s="223"/>
    </row>
    <row r="957" spans="2:20" s="1" customFormat="1" ht="12" customHeight="1">
      <c r="B957"/>
      <c r="C957"/>
      <c r="D957" s="6"/>
      <c r="E957" s="6"/>
      <c r="F957" s="6"/>
      <c r="G957"/>
      <c r="H957"/>
      <c r="I957"/>
      <c r="J957" s="11"/>
      <c r="K957"/>
      <c r="L957"/>
      <c r="M957" s="47"/>
      <c r="O957" s="37"/>
      <c r="T957" s="223"/>
    </row>
    <row r="958" spans="2:20" s="1" customFormat="1" ht="12" customHeight="1">
      <c r="B958"/>
      <c r="C958"/>
      <c r="D958" s="6"/>
      <c r="E958" s="6"/>
      <c r="F958" s="6"/>
      <c r="G958"/>
      <c r="H958"/>
      <c r="I958"/>
      <c r="J958" s="11"/>
      <c r="K958"/>
      <c r="L958"/>
      <c r="M958" s="47"/>
      <c r="O958" s="37"/>
      <c r="T958" s="223"/>
    </row>
    <row r="959" spans="2:20" s="1" customFormat="1" ht="12" customHeight="1">
      <c r="B959"/>
      <c r="C959"/>
      <c r="D959" s="6"/>
      <c r="E959" s="6"/>
      <c r="F959" s="6"/>
      <c r="G959"/>
      <c r="H959"/>
      <c r="I959"/>
      <c r="J959" s="11"/>
      <c r="K959"/>
      <c r="L959"/>
      <c r="M959" s="47"/>
      <c r="O959" s="37"/>
      <c r="T959" s="223"/>
    </row>
    <row r="960" spans="2:20" s="1" customFormat="1" ht="12" customHeight="1">
      <c r="B960"/>
      <c r="C960"/>
      <c r="D960" s="6"/>
      <c r="E960" s="6"/>
      <c r="F960" s="6"/>
      <c r="G960"/>
      <c r="H960"/>
      <c r="I960"/>
      <c r="J960" s="11"/>
      <c r="K960"/>
      <c r="L960"/>
      <c r="M960" s="47"/>
      <c r="O960" s="37"/>
      <c r="T960" s="223"/>
    </row>
    <row r="961" spans="2:20" s="1" customFormat="1" ht="12" customHeight="1">
      <c r="B961"/>
      <c r="C961"/>
      <c r="D961" s="6"/>
      <c r="E961" s="6"/>
      <c r="F961" s="6"/>
      <c r="G961"/>
      <c r="H961"/>
      <c r="I961"/>
      <c r="J961" s="11"/>
      <c r="K961"/>
      <c r="L961"/>
      <c r="M961" s="47"/>
      <c r="O961" s="37"/>
      <c r="T961" s="223"/>
    </row>
    <row r="962" spans="2:20" s="1" customFormat="1" ht="12" customHeight="1">
      <c r="B962"/>
      <c r="C962"/>
      <c r="D962" s="6"/>
      <c r="E962" s="6"/>
      <c r="F962" s="6"/>
      <c r="G962"/>
      <c r="H962"/>
      <c r="I962"/>
      <c r="J962" s="11"/>
      <c r="K962"/>
      <c r="L962"/>
      <c r="M962" s="47"/>
      <c r="O962" s="37"/>
      <c r="T962" s="223"/>
    </row>
    <row r="963" spans="2:20" s="1" customFormat="1" ht="12" customHeight="1">
      <c r="B963"/>
      <c r="C963"/>
      <c r="D963" s="6"/>
      <c r="E963" s="6"/>
      <c r="F963" s="6"/>
      <c r="G963"/>
      <c r="H963"/>
      <c r="I963"/>
      <c r="J963" s="11"/>
      <c r="K963"/>
      <c r="L963"/>
      <c r="M963" s="47"/>
      <c r="O963" s="37"/>
      <c r="T963" s="223"/>
    </row>
    <row r="964" spans="2:20" s="1" customFormat="1" ht="12" customHeight="1">
      <c r="B964"/>
      <c r="C964"/>
      <c r="D964" s="6"/>
      <c r="E964" s="6"/>
      <c r="F964" s="6"/>
      <c r="G964"/>
      <c r="H964"/>
      <c r="I964"/>
      <c r="J964" s="11"/>
      <c r="K964"/>
      <c r="L964"/>
      <c r="M964" s="47"/>
      <c r="O964" s="37"/>
      <c r="T964" s="223"/>
    </row>
    <row r="965" spans="2:20" s="1" customFormat="1" ht="12" customHeight="1">
      <c r="B965"/>
      <c r="C965"/>
      <c r="D965" s="6"/>
      <c r="E965" s="6"/>
      <c r="F965" s="6"/>
      <c r="G965"/>
      <c r="H965"/>
      <c r="I965"/>
      <c r="J965" s="11"/>
      <c r="K965"/>
      <c r="L965"/>
      <c r="M965" s="47"/>
      <c r="O965" s="37"/>
      <c r="T965" s="223"/>
    </row>
    <row r="966" spans="2:20" s="1" customFormat="1" ht="12" customHeight="1">
      <c r="B966"/>
      <c r="C966"/>
      <c r="D966" s="6"/>
      <c r="E966" s="6"/>
      <c r="F966" s="6"/>
      <c r="G966"/>
      <c r="H966"/>
      <c r="I966"/>
      <c r="J966" s="11"/>
      <c r="K966"/>
      <c r="L966"/>
      <c r="M966" s="47"/>
      <c r="O966" s="37"/>
      <c r="T966" s="223"/>
    </row>
    <row r="967" spans="2:20" s="1" customFormat="1" ht="12" customHeight="1">
      <c r="B967"/>
      <c r="C967"/>
      <c r="D967" s="6"/>
      <c r="E967" s="6"/>
      <c r="F967" s="6"/>
      <c r="G967"/>
      <c r="H967"/>
      <c r="I967"/>
      <c r="J967" s="11"/>
      <c r="K967"/>
      <c r="L967"/>
      <c r="M967" s="47"/>
      <c r="O967" s="37"/>
      <c r="T967" s="223"/>
    </row>
    <row r="968" spans="2:20" s="1" customFormat="1" ht="12" customHeight="1">
      <c r="B968"/>
      <c r="C968"/>
      <c r="D968" s="6"/>
      <c r="E968" s="6"/>
      <c r="F968" s="6"/>
      <c r="G968"/>
      <c r="H968"/>
      <c r="I968"/>
      <c r="J968" s="11"/>
      <c r="K968"/>
      <c r="L968"/>
      <c r="M968" s="47"/>
      <c r="O968" s="37"/>
      <c r="T968" s="223"/>
    </row>
    <row r="969" spans="2:20" s="1" customFormat="1" ht="12" customHeight="1">
      <c r="B969"/>
      <c r="C969"/>
      <c r="D969" s="6"/>
      <c r="E969" s="6"/>
      <c r="F969" s="6"/>
      <c r="G969"/>
      <c r="H969"/>
      <c r="I969"/>
      <c r="J969" s="11"/>
      <c r="K969"/>
      <c r="L969"/>
      <c r="M969" s="47"/>
      <c r="O969" s="37"/>
      <c r="T969" s="223"/>
    </row>
    <row r="970" spans="2:20" s="1" customFormat="1" ht="12" customHeight="1">
      <c r="B970"/>
      <c r="C970"/>
      <c r="D970" s="6"/>
      <c r="E970" s="6"/>
      <c r="F970" s="6"/>
      <c r="G970"/>
      <c r="H970"/>
      <c r="I970"/>
      <c r="J970" s="11"/>
      <c r="K970"/>
      <c r="L970"/>
      <c r="M970" s="47"/>
      <c r="O970" s="37"/>
      <c r="T970" s="223"/>
    </row>
    <row r="971" spans="2:20" s="1" customFormat="1" ht="12" customHeight="1">
      <c r="B971"/>
      <c r="C971"/>
      <c r="D971" s="6"/>
      <c r="E971" s="6"/>
      <c r="F971" s="6"/>
      <c r="G971"/>
      <c r="H971"/>
      <c r="I971"/>
      <c r="J971" s="11"/>
      <c r="K971"/>
      <c r="L971"/>
      <c r="M971" s="47"/>
      <c r="O971" s="37"/>
      <c r="T971" s="223"/>
    </row>
    <row r="972" spans="2:20" s="1" customFormat="1" ht="12" customHeight="1">
      <c r="B972"/>
      <c r="C972"/>
      <c r="D972" s="6"/>
      <c r="E972" s="6"/>
      <c r="F972" s="6"/>
      <c r="G972"/>
      <c r="H972"/>
      <c r="I972"/>
      <c r="J972" s="11"/>
      <c r="K972"/>
      <c r="L972"/>
      <c r="M972" s="47"/>
      <c r="O972" s="37"/>
      <c r="T972" s="223"/>
    </row>
    <row r="973" spans="2:20" s="1" customFormat="1" ht="12" customHeight="1">
      <c r="B973"/>
      <c r="C973"/>
      <c r="D973" s="6"/>
      <c r="E973" s="6"/>
      <c r="F973" s="6"/>
      <c r="G973"/>
      <c r="H973"/>
      <c r="I973"/>
      <c r="J973" s="11"/>
      <c r="K973"/>
      <c r="L973"/>
      <c r="M973" s="47"/>
      <c r="O973" s="37"/>
      <c r="T973" s="223"/>
    </row>
    <row r="974" spans="2:20" s="1" customFormat="1" ht="12" customHeight="1">
      <c r="B974"/>
      <c r="C974"/>
      <c r="D974" s="6"/>
      <c r="E974" s="6"/>
      <c r="F974" s="6"/>
      <c r="G974"/>
      <c r="H974"/>
      <c r="I974"/>
      <c r="J974" s="11"/>
      <c r="K974"/>
      <c r="L974"/>
      <c r="M974" s="47"/>
      <c r="O974" s="37"/>
      <c r="T974" s="223"/>
    </row>
    <row r="975" spans="2:20" s="1" customFormat="1" ht="12" customHeight="1">
      <c r="B975"/>
      <c r="C975"/>
      <c r="D975" s="6"/>
      <c r="E975" s="6"/>
      <c r="F975" s="6"/>
      <c r="G975"/>
      <c r="H975"/>
      <c r="I975"/>
      <c r="J975" s="11"/>
      <c r="K975"/>
      <c r="L975"/>
      <c r="M975" s="47"/>
      <c r="O975" s="37"/>
      <c r="T975" s="223"/>
    </row>
    <row r="976" spans="2:20" s="1" customFormat="1" ht="12" customHeight="1">
      <c r="B976"/>
      <c r="C976"/>
      <c r="D976" s="6"/>
      <c r="E976" s="6"/>
      <c r="F976" s="6"/>
      <c r="G976"/>
      <c r="H976"/>
      <c r="I976"/>
      <c r="J976" s="11"/>
      <c r="K976"/>
      <c r="L976"/>
      <c r="M976" s="47"/>
      <c r="O976" s="37"/>
      <c r="T976" s="223"/>
    </row>
    <row r="977" spans="2:20" s="1" customFormat="1" ht="12" customHeight="1">
      <c r="B977"/>
      <c r="C977"/>
      <c r="D977" s="6"/>
      <c r="E977" s="6"/>
      <c r="F977" s="6"/>
      <c r="G977"/>
      <c r="H977"/>
      <c r="I977"/>
      <c r="J977" s="11"/>
      <c r="K977"/>
      <c r="L977"/>
      <c r="M977" s="47"/>
      <c r="O977" s="37"/>
      <c r="T977" s="223"/>
    </row>
    <row r="978" spans="2:20" s="1" customFormat="1" ht="12" customHeight="1">
      <c r="B978"/>
      <c r="C978"/>
      <c r="D978" s="6"/>
      <c r="E978" s="6"/>
      <c r="F978" s="6"/>
      <c r="G978"/>
      <c r="H978"/>
      <c r="I978"/>
      <c r="J978" s="11"/>
      <c r="K978"/>
      <c r="L978"/>
      <c r="M978" s="47"/>
      <c r="O978" s="37"/>
      <c r="T978" s="223"/>
    </row>
    <row r="979" spans="2:20" s="1" customFormat="1" ht="12" customHeight="1">
      <c r="B979"/>
      <c r="C979"/>
      <c r="D979" s="6"/>
      <c r="E979" s="6"/>
      <c r="F979" s="6"/>
      <c r="G979"/>
      <c r="H979"/>
      <c r="I979"/>
      <c r="J979" s="11"/>
      <c r="K979"/>
      <c r="L979"/>
      <c r="M979" s="47"/>
      <c r="O979" s="37"/>
      <c r="T979" s="223"/>
    </row>
    <row r="980" spans="2:20" s="1" customFormat="1" ht="12" customHeight="1">
      <c r="B980"/>
      <c r="C980"/>
      <c r="D980" s="6"/>
      <c r="E980" s="6"/>
      <c r="F980" s="6"/>
      <c r="G980"/>
      <c r="H980"/>
      <c r="I980"/>
      <c r="J980" s="11"/>
      <c r="K980"/>
      <c r="L980"/>
      <c r="M980" s="47"/>
      <c r="O980" s="37"/>
      <c r="T980" s="223"/>
    </row>
    <row r="981" spans="2:20" s="1" customFormat="1" ht="12" customHeight="1">
      <c r="B981"/>
      <c r="C981"/>
      <c r="D981" s="6"/>
      <c r="E981" s="6"/>
      <c r="F981" s="6"/>
      <c r="G981"/>
      <c r="H981"/>
      <c r="I981"/>
      <c r="J981" s="11"/>
      <c r="K981"/>
      <c r="L981"/>
      <c r="M981" s="47"/>
      <c r="O981" s="37"/>
      <c r="T981" s="223"/>
    </row>
    <row r="982" spans="2:20" s="1" customFormat="1" ht="12" customHeight="1">
      <c r="B982"/>
      <c r="C982"/>
      <c r="D982" s="6"/>
      <c r="E982" s="6"/>
      <c r="F982" s="6"/>
      <c r="G982"/>
      <c r="H982"/>
      <c r="I982"/>
      <c r="J982" s="11"/>
      <c r="K982"/>
      <c r="L982"/>
      <c r="M982" s="47"/>
      <c r="O982" s="37"/>
      <c r="T982" s="223"/>
    </row>
    <row r="983" spans="2:20" s="1" customFormat="1" ht="12" customHeight="1">
      <c r="B983"/>
      <c r="C983"/>
      <c r="D983" s="6"/>
      <c r="E983" s="6"/>
      <c r="F983" s="6"/>
      <c r="G983"/>
      <c r="H983"/>
      <c r="I983"/>
      <c r="J983" s="11"/>
      <c r="K983"/>
      <c r="L983"/>
      <c r="M983" s="47"/>
      <c r="O983" s="37"/>
      <c r="T983" s="223"/>
    </row>
    <row r="984" spans="2:20" s="1" customFormat="1" ht="12" customHeight="1">
      <c r="B984"/>
      <c r="C984"/>
      <c r="D984" s="6"/>
      <c r="E984" s="6"/>
      <c r="F984" s="6"/>
      <c r="G984"/>
      <c r="H984"/>
      <c r="I984"/>
      <c r="J984" s="11"/>
      <c r="K984"/>
      <c r="L984"/>
      <c r="M984" s="47"/>
      <c r="O984" s="37"/>
      <c r="T984" s="223"/>
    </row>
    <row r="985" spans="2:20" s="1" customFormat="1" ht="12" customHeight="1">
      <c r="B985"/>
      <c r="C985"/>
      <c r="D985" s="6"/>
      <c r="E985" s="6"/>
      <c r="F985" s="6"/>
      <c r="G985"/>
      <c r="H985"/>
      <c r="I985"/>
      <c r="J985" s="11"/>
      <c r="K985"/>
      <c r="L985"/>
      <c r="M985" s="47"/>
      <c r="O985" s="37"/>
      <c r="T985" s="223"/>
    </row>
    <row r="986" spans="2:20" s="1" customFormat="1" ht="12" customHeight="1">
      <c r="B986"/>
      <c r="C986"/>
      <c r="D986" s="6"/>
      <c r="E986" s="6"/>
      <c r="F986" s="6"/>
      <c r="G986"/>
      <c r="H986"/>
      <c r="I986"/>
      <c r="J986" s="11"/>
      <c r="K986"/>
      <c r="L986"/>
      <c r="M986" s="47"/>
      <c r="O986" s="37"/>
      <c r="T986" s="223"/>
    </row>
    <row r="987" spans="2:20" s="1" customFormat="1" ht="12" customHeight="1">
      <c r="B987"/>
      <c r="C987"/>
      <c r="D987" s="6"/>
      <c r="E987" s="6"/>
      <c r="F987" s="6"/>
      <c r="G987"/>
      <c r="H987"/>
      <c r="I987"/>
      <c r="J987" s="11"/>
      <c r="K987"/>
      <c r="L987"/>
      <c r="M987" s="47"/>
      <c r="O987" s="37"/>
      <c r="T987" s="223"/>
    </row>
    <row r="988" spans="2:20" s="1" customFormat="1" ht="12" customHeight="1">
      <c r="B988"/>
      <c r="C988"/>
      <c r="D988" s="6"/>
      <c r="E988" s="6"/>
      <c r="F988" s="6"/>
      <c r="G988"/>
      <c r="H988"/>
      <c r="I988"/>
      <c r="J988" s="11"/>
      <c r="K988"/>
      <c r="L988"/>
      <c r="M988" s="47"/>
      <c r="O988" s="37"/>
      <c r="T988" s="223"/>
    </row>
    <row r="989" spans="2:20" s="1" customFormat="1" ht="12" customHeight="1">
      <c r="B989"/>
      <c r="C989"/>
      <c r="D989" s="6"/>
      <c r="E989" s="6"/>
      <c r="F989" s="6"/>
      <c r="G989"/>
      <c r="H989"/>
      <c r="I989"/>
      <c r="J989" s="11"/>
      <c r="K989"/>
      <c r="L989"/>
      <c r="M989" s="47"/>
      <c r="O989" s="37"/>
      <c r="T989" s="223"/>
    </row>
    <row r="990" spans="2:20" s="1" customFormat="1" ht="12" customHeight="1">
      <c r="B990"/>
      <c r="C990"/>
      <c r="D990" s="6"/>
      <c r="E990" s="6"/>
      <c r="F990" s="6"/>
      <c r="G990"/>
      <c r="H990"/>
      <c r="I990"/>
      <c r="J990" s="11"/>
      <c r="K990"/>
      <c r="L990"/>
      <c r="M990" s="47"/>
      <c r="O990" s="37"/>
      <c r="T990" s="223"/>
    </row>
    <row r="991" spans="2:20" s="1" customFormat="1" ht="12" customHeight="1">
      <c r="B991"/>
      <c r="C991"/>
      <c r="D991" s="6"/>
      <c r="E991" s="6"/>
      <c r="F991" s="6"/>
      <c r="G991"/>
      <c r="H991"/>
      <c r="I991"/>
      <c r="J991" s="11"/>
      <c r="K991"/>
      <c r="L991"/>
      <c r="M991" s="47"/>
      <c r="O991" s="37"/>
      <c r="T991" s="223"/>
    </row>
    <row r="992" spans="2:20" s="1" customFormat="1" ht="12" customHeight="1">
      <c r="B992"/>
      <c r="C992"/>
      <c r="D992" s="6"/>
      <c r="E992" s="6"/>
      <c r="F992" s="6"/>
      <c r="G992"/>
      <c r="H992"/>
      <c r="I992"/>
      <c r="J992" s="11"/>
      <c r="K992"/>
      <c r="L992"/>
      <c r="M992" s="47"/>
      <c r="O992" s="37"/>
      <c r="T992" s="223"/>
    </row>
    <row r="993" spans="2:20" s="1" customFormat="1" ht="12" customHeight="1">
      <c r="B993"/>
      <c r="C993"/>
      <c r="D993" s="6"/>
      <c r="E993" s="6"/>
      <c r="F993" s="6"/>
      <c r="G993"/>
      <c r="H993"/>
      <c r="I993"/>
      <c r="J993" s="11"/>
      <c r="K993"/>
      <c r="L993"/>
      <c r="M993" s="47"/>
      <c r="O993" s="37"/>
      <c r="T993" s="223"/>
    </row>
    <row r="994" spans="2:20" s="1" customFormat="1" ht="12" customHeight="1">
      <c r="B994"/>
      <c r="C994"/>
      <c r="D994" s="6"/>
      <c r="E994" s="6"/>
      <c r="F994" s="6"/>
      <c r="G994"/>
      <c r="H994"/>
      <c r="I994"/>
      <c r="J994" s="11"/>
      <c r="K994"/>
      <c r="L994"/>
      <c r="M994" s="47"/>
      <c r="O994" s="37"/>
      <c r="T994" s="223"/>
    </row>
    <row r="995" spans="2:20" s="1" customFormat="1" ht="12" customHeight="1">
      <c r="B995"/>
      <c r="C995"/>
      <c r="D995" s="6"/>
      <c r="E995" s="6"/>
      <c r="F995" s="6"/>
      <c r="G995"/>
      <c r="H995"/>
      <c r="I995"/>
      <c r="J995" s="11"/>
      <c r="K995"/>
      <c r="L995"/>
      <c r="M995" s="47"/>
      <c r="O995" s="37"/>
      <c r="T995" s="223"/>
    </row>
    <row r="996" spans="2:20" s="1" customFormat="1" ht="12" customHeight="1">
      <c r="B996"/>
      <c r="C996"/>
      <c r="D996" s="6"/>
      <c r="E996" s="6"/>
      <c r="F996" s="6"/>
      <c r="G996"/>
      <c r="H996"/>
      <c r="I996"/>
      <c r="J996" s="11"/>
      <c r="K996"/>
      <c r="L996"/>
      <c r="M996" s="47"/>
      <c r="O996" s="37"/>
      <c r="T996" s="223"/>
    </row>
    <row r="997" spans="2:20" s="1" customFormat="1" ht="12" customHeight="1">
      <c r="B997"/>
      <c r="C997"/>
      <c r="D997" s="6"/>
      <c r="E997" s="6"/>
      <c r="F997" s="6"/>
      <c r="G997"/>
      <c r="H997"/>
      <c r="I997"/>
      <c r="J997" s="11"/>
      <c r="K997"/>
      <c r="L997"/>
      <c r="M997" s="47"/>
      <c r="O997" s="37"/>
      <c r="T997" s="223"/>
    </row>
    <row r="998" spans="2:20" s="1" customFormat="1" ht="12" customHeight="1">
      <c r="B998"/>
      <c r="C998"/>
      <c r="D998" s="6"/>
      <c r="E998" s="6"/>
      <c r="F998" s="6"/>
      <c r="G998"/>
      <c r="H998"/>
      <c r="I998"/>
      <c r="J998" s="11"/>
      <c r="K998"/>
      <c r="L998"/>
      <c r="M998" s="47"/>
      <c r="O998" s="37"/>
      <c r="T998" s="223"/>
    </row>
    <row r="999" spans="2:20" s="1" customFormat="1" ht="12" customHeight="1">
      <c r="B999"/>
      <c r="C999"/>
      <c r="D999" s="6"/>
      <c r="E999" s="6"/>
      <c r="F999" s="6"/>
      <c r="G999"/>
      <c r="H999"/>
      <c r="I999"/>
      <c r="J999" s="11"/>
      <c r="K999"/>
      <c r="L999"/>
      <c r="M999" s="47"/>
      <c r="O999" s="37"/>
      <c r="T999" s="223"/>
    </row>
    <row r="1000" spans="2:20" s="1" customFormat="1" ht="12" customHeight="1">
      <c r="B1000"/>
      <c r="C1000"/>
      <c r="D1000" s="6"/>
      <c r="E1000" s="6"/>
      <c r="F1000" s="6"/>
      <c r="G1000"/>
      <c r="H1000"/>
      <c r="I1000"/>
      <c r="J1000" s="11"/>
      <c r="K1000"/>
      <c r="L1000"/>
      <c r="M1000" s="47"/>
      <c r="O1000" s="37"/>
      <c r="T1000" s="223"/>
    </row>
    <row r="1001" spans="2:20" s="1" customFormat="1" ht="12" customHeight="1">
      <c r="B1001"/>
      <c r="C1001"/>
      <c r="D1001" s="6"/>
      <c r="E1001" s="6"/>
      <c r="F1001" s="6"/>
      <c r="G1001"/>
      <c r="H1001"/>
      <c r="I1001"/>
      <c r="J1001" s="11"/>
      <c r="K1001"/>
      <c r="L1001"/>
      <c r="M1001" s="47"/>
      <c r="O1001" s="37"/>
      <c r="T1001" s="223"/>
    </row>
    <row r="1002" spans="2:20" s="1" customFormat="1" ht="12" customHeight="1">
      <c r="B1002"/>
      <c r="C1002"/>
      <c r="D1002" s="6"/>
      <c r="E1002" s="6"/>
      <c r="F1002" s="6"/>
      <c r="G1002"/>
      <c r="H1002"/>
      <c r="I1002"/>
      <c r="J1002" s="11"/>
      <c r="K1002"/>
      <c r="L1002"/>
      <c r="M1002" s="47"/>
      <c r="O1002" s="37"/>
      <c r="T1002" s="223"/>
    </row>
    <row r="1003" spans="2:20" s="1" customFormat="1" ht="12" customHeight="1">
      <c r="B1003"/>
      <c r="C1003"/>
      <c r="D1003" s="6"/>
      <c r="E1003" s="6"/>
      <c r="F1003" s="6"/>
      <c r="G1003"/>
      <c r="H1003"/>
      <c r="I1003"/>
      <c r="J1003" s="11"/>
      <c r="K1003"/>
      <c r="L1003"/>
      <c r="M1003" s="47"/>
      <c r="O1003" s="37"/>
      <c r="T1003" s="223"/>
    </row>
    <row r="1004" spans="2:20" s="1" customFormat="1" ht="12" customHeight="1">
      <c r="B1004"/>
      <c r="C1004"/>
      <c r="D1004" s="6"/>
      <c r="E1004" s="6"/>
      <c r="F1004" s="6"/>
      <c r="G1004"/>
      <c r="H1004"/>
      <c r="I1004"/>
      <c r="J1004" s="11"/>
      <c r="K1004"/>
      <c r="L1004"/>
      <c r="M1004" s="47"/>
      <c r="O1004" s="37"/>
      <c r="T1004" s="223"/>
    </row>
    <row r="1005" spans="2:20" s="1" customFormat="1" ht="12" customHeight="1">
      <c r="B1005"/>
      <c r="C1005"/>
      <c r="D1005" s="6"/>
      <c r="E1005" s="6"/>
      <c r="F1005" s="6"/>
      <c r="G1005"/>
      <c r="H1005"/>
      <c r="I1005"/>
      <c r="J1005" s="11"/>
      <c r="K1005"/>
      <c r="L1005"/>
      <c r="M1005" s="47"/>
      <c r="O1005" s="37"/>
      <c r="T1005" s="223"/>
    </row>
    <row r="1006" spans="2:20" s="1" customFormat="1" ht="12" customHeight="1">
      <c r="B1006"/>
      <c r="C1006"/>
      <c r="D1006" s="6"/>
      <c r="E1006" s="6"/>
      <c r="F1006" s="6"/>
      <c r="G1006"/>
      <c r="H1006"/>
      <c r="I1006"/>
      <c r="J1006" s="11"/>
      <c r="K1006"/>
      <c r="L1006"/>
      <c r="M1006" s="47"/>
      <c r="O1006" s="37"/>
      <c r="T1006" s="223"/>
    </row>
    <row r="1007" spans="2:20" s="1" customFormat="1" ht="12" customHeight="1">
      <c r="B1007"/>
      <c r="C1007"/>
      <c r="D1007" s="6"/>
      <c r="E1007" s="6"/>
      <c r="F1007" s="6"/>
      <c r="G1007"/>
      <c r="H1007"/>
      <c r="I1007"/>
      <c r="J1007" s="11"/>
      <c r="K1007"/>
      <c r="L1007"/>
      <c r="M1007" s="47"/>
      <c r="O1007" s="37"/>
      <c r="T1007" s="223"/>
    </row>
    <row r="1008" spans="2:20" s="1" customFormat="1" ht="12" customHeight="1">
      <c r="B1008"/>
      <c r="C1008"/>
      <c r="D1008" s="6"/>
      <c r="E1008" s="6"/>
      <c r="F1008" s="6"/>
      <c r="G1008"/>
      <c r="H1008"/>
      <c r="I1008"/>
      <c r="J1008" s="11"/>
      <c r="K1008"/>
      <c r="L1008"/>
      <c r="M1008" s="47"/>
      <c r="O1008" s="37"/>
      <c r="T1008" s="223"/>
    </row>
    <row r="1009" spans="2:20" s="1" customFormat="1" ht="12" customHeight="1">
      <c r="B1009"/>
      <c r="C1009"/>
      <c r="D1009" s="6"/>
      <c r="E1009" s="6"/>
      <c r="F1009" s="6"/>
      <c r="G1009"/>
      <c r="H1009"/>
      <c r="I1009"/>
      <c r="J1009" s="11"/>
      <c r="K1009"/>
      <c r="L1009"/>
      <c r="M1009" s="47"/>
      <c r="O1009" s="37"/>
      <c r="T1009" s="223"/>
    </row>
    <row r="1010" spans="2:20" s="1" customFormat="1" ht="12" customHeight="1">
      <c r="B1010"/>
      <c r="C1010"/>
      <c r="D1010" s="6"/>
      <c r="E1010" s="6"/>
      <c r="F1010" s="6"/>
      <c r="G1010"/>
      <c r="H1010"/>
      <c r="I1010"/>
      <c r="J1010" s="11"/>
      <c r="K1010"/>
      <c r="L1010"/>
      <c r="M1010" s="47"/>
      <c r="O1010" s="37"/>
      <c r="T1010" s="223"/>
    </row>
    <row r="1011" spans="2:20" s="1" customFormat="1" ht="12" customHeight="1">
      <c r="B1011"/>
      <c r="C1011"/>
      <c r="D1011" s="6"/>
      <c r="E1011" s="6"/>
      <c r="F1011" s="6"/>
      <c r="G1011"/>
      <c r="H1011"/>
      <c r="I1011"/>
      <c r="J1011" s="11"/>
      <c r="K1011"/>
      <c r="L1011"/>
      <c r="M1011" s="47"/>
      <c r="O1011" s="37"/>
      <c r="T1011" s="223"/>
    </row>
    <row r="1012" spans="2:20" s="1" customFormat="1" ht="12" customHeight="1">
      <c r="B1012"/>
      <c r="C1012"/>
      <c r="D1012" s="6"/>
      <c r="E1012" s="6"/>
      <c r="F1012" s="6"/>
      <c r="G1012"/>
      <c r="H1012"/>
      <c r="I1012"/>
      <c r="J1012" s="11"/>
      <c r="K1012"/>
      <c r="L1012"/>
      <c r="M1012" s="47"/>
      <c r="O1012" s="37"/>
      <c r="T1012" s="223"/>
    </row>
    <row r="1013" spans="2:20" s="1" customFormat="1" ht="12" customHeight="1">
      <c r="B1013"/>
      <c r="C1013"/>
      <c r="D1013" s="6"/>
      <c r="E1013" s="6"/>
      <c r="F1013" s="6"/>
      <c r="G1013"/>
      <c r="H1013"/>
      <c r="I1013"/>
      <c r="J1013" s="11"/>
      <c r="K1013"/>
      <c r="L1013"/>
      <c r="M1013" s="47"/>
      <c r="O1013" s="37"/>
      <c r="T1013" s="223"/>
    </row>
    <row r="1014" spans="2:20" s="1" customFormat="1" ht="12" customHeight="1">
      <c r="B1014"/>
      <c r="C1014"/>
      <c r="D1014" s="6"/>
      <c r="E1014" s="6"/>
      <c r="F1014" s="6"/>
      <c r="G1014"/>
      <c r="H1014"/>
      <c r="I1014"/>
      <c r="J1014" s="11"/>
      <c r="K1014"/>
      <c r="L1014"/>
      <c r="M1014" s="47"/>
      <c r="O1014" s="37"/>
      <c r="T1014" s="223"/>
    </row>
    <row r="1015" spans="2:20" s="1" customFormat="1" ht="12" customHeight="1">
      <c r="B1015"/>
      <c r="C1015"/>
      <c r="D1015" s="6"/>
      <c r="E1015" s="6"/>
      <c r="F1015" s="6"/>
      <c r="G1015"/>
      <c r="H1015"/>
      <c r="I1015"/>
      <c r="J1015" s="11"/>
      <c r="K1015"/>
      <c r="L1015"/>
      <c r="M1015" s="47"/>
      <c r="O1015" s="37"/>
      <c r="T1015" s="223"/>
    </row>
    <row r="1016" spans="2:20" s="1" customFormat="1" ht="12" customHeight="1">
      <c r="B1016"/>
      <c r="C1016"/>
      <c r="D1016" s="6"/>
      <c r="E1016" s="6"/>
      <c r="F1016" s="6"/>
      <c r="G1016"/>
      <c r="H1016"/>
      <c r="I1016"/>
      <c r="J1016" s="11"/>
      <c r="K1016"/>
      <c r="L1016"/>
      <c r="M1016" s="47"/>
      <c r="O1016" s="37"/>
      <c r="T1016" s="223"/>
    </row>
    <row r="1017" spans="2:20" s="1" customFormat="1" ht="12" customHeight="1">
      <c r="B1017"/>
      <c r="C1017"/>
      <c r="D1017" s="6"/>
      <c r="E1017" s="6"/>
      <c r="F1017" s="6"/>
      <c r="G1017"/>
      <c r="H1017"/>
      <c r="I1017"/>
      <c r="J1017" s="11"/>
      <c r="K1017"/>
      <c r="L1017"/>
      <c r="M1017" s="47"/>
      <c r="O1017" s="37"/>
      <c r="T1017" s="223"/>
    </row>
    <row r="1018" spans="2:20" s="1" customFormat="1" ht="12" customHeight="1">
      <c r="B1018"/>
      <c r="C1018"/>
      <c r="D1018" s="6"/>
      <c r="E1018" s="6"/>
      <c r="F1018" s="6"/>
      <c r="G1018"/>
      <c r="H1018"/>
      <c r="I1018"/>
      <c r="J1018" s="11"/>
      <c r="K1018"/>
      <c r="L1018"/>
      <c r="M1018" s="47"/>
      <c r="O1018" s="37"/>
      <c r="T1018" s="223"/>
    </row>
    <row r="1019" spans="2:20" s="1" customFormat="1" ht="12" customHeight="1">
      <c r="B1019"/>
      <c r="C1019"/>
      <c r="D1019" s="6"/>
      <c r="E1019" s="6"/>
      <c r="F1019" s="6"/>
      <c r="G1019"/>
      <c r="H1019"/>
      <c r="I1019"/>
      <c r="J1019" s="11"/>
      <c r="K1019"/>
      <c r="L1019"/>
      <c r="M1019" s="47"/>
      <c r="O1019" s="37"/>
      <c r="T1019" s="223"/>
    </row>
    <row r="1020" spans="2:20" s="1" customFormat="1" ht="12" customHeight="1">
      <c r="B1020"/>
      <c r="C1020"/>
      <c r="D1020" s="6"/>
      <c r="E1020" s="6"/>
      <c r="F1020" s="6"/>
      <c r="G1020"/>
      <c r="H1020"/>
      <c r="I1020"/>
      <c r="J1020" s="11"/>
      <c r="K1020"/>
      <c r="L1020"/>
      <c r="M1020" s="47"/>
      <c r="O1020" s="37"/>
      <c r="T1020" s="223"/>
    </row>
    <row r="1021" spans="2:20" s="1" customFormat="1" ht="12" customHeight="1">
      <c r="B1021"/>
      <c r="C1021"/>
      <c r="D1021" s="6"/>
      <c r="E1021" s="6"/>
      <c r="F1021" s="6"/>
      <c r="G1021"/>
      <c r="H1021"/>
      <c r="I1021"/>
      <c r="J1021" s="11"/>
      <c r="K1021"/>
      <c r="L1021"/>
      <c r="M1021" s="47"/>
      <c r="O1021" s="37"/>
      <c r="T1021" s="223"/>
    </row>
    <row r="1022" spans="2:20" s="1" customFormat="1" ht="12" customHeight="1">
      <c r="B1022"/>
      <c r="C1022"/>
      <c r="D1022" s="6"/>
      <c r="E1022" s="6"/>
      <c r="F1022" s="6"/>
      <c r="G1022"/>
      <c r="H1022"/>
      <c r="I1022"/>
      <c r="J1022" s="11"/>
      <c r="K1022"/>
      <c r="L1022"/>
      <c r="M1022" s="47"/>
      <c r="O1022" s="37"/>
      <c r="T1022" s="223"/>
    </row>
    <row r="1023" spans="2:20" s="1" customFormat="1" ht="12" customHeight="1">
      <c r="B1023"/>
      <c r="C1023"/>
      <c r="D1023" s="6"/>
      <c r="E1023" s="6"/>
      <c r="F1023" s="6"/>
      <c r="G1023"/>
      <c r="H1023"/>
      <c r="I1023"/>
      <c r="J1023" s="11"/>
      <c r="K1023"/>
      <c r="L1023"/>
      <c r="M1023" s="47"/>
      <c r="O1023" s="37"/>
      <c r="T1023" s="223"/>
    </row>
    <row r="1024" spans="2:20" s="1" customFormat="1" ht="12" customHeight="1">
      <c r="B1024"/>
      <c r="C1024"/>
      <c r="D1024" s="6"/>
      <c r="E1024" s="6"/>
      <c r="F1024" s="6"/>
      <c r="G1024"/>
      <c r="H1024"/>
      <c r="I1024"/>
      <c r="J1024" s="11"/>
      <c r="K1024"/>
      <c r="L1024"/>
      <c r="M1024" s="47"/>
      <c r="O1024" s="37"/>
      <c r="T1024" s="223"/>
    </row>
    <row r="1025" spans="2:20" s="1" customFormat="1" ht="12" customHeight="1">
      <c r="B1025"/>
      <c r="C1025"/>
      <c r="D1025" s="6"/>
      <c r="E1025" s="6"/>
      <c r="F1025" s="6"/>
      <c r="G1025"/>
      <c r="H1025"/>
      <c r="I1025"/>
      <c r="J1025" s="11"/>
      <c r="K1025"/>
      <c r="L1025"/>
      <c r="M1025" s="47"/>
      <c r="O1025" s="37"/>
      <c r="T1025" s="223"/>
    </row>
    <row r="1026" spans="2:20" s="1" customFormat="1" ht="12" customHeight="1">
      <c r="B1026"/>
      <c r="C1026"/>
      <c r="D1026" s="6"/>
      <c r="E1026" s="6"/>
      <c r="F1026" s="6"/>
      <c r="G1026"/>
      <c r="H1026"/>
      <c r="I1026"/>
      <c r="J1026" s="11"/>
      <c r="K1026"/>
      <c r="L1026"/>
      <c r="M1026" s="47"/>
      <c r="O1026" s="37"/>
      <c r="T1026" s="223"/>
    </row>
    <row r="1027" spans="2:20" s="1" customFormat="1" ht="12" customHeight="1">
      <c r="B1027"/>
      <c r="C1027"/>
      <c r="D1027" s="6"/>
      <c r="E1027" s="6"/>
      <c r="F1027" s="6"/>
      <c r="G1027"/>
      <c r="H1027"/>
      <c r="I1027"/>
      <c r="J1027" s="11"/>
      <c r="K1027"/>
      <c r="L1027"/>
      <c r="M1027" s="47"/>
      <c r="O1027" s="37"/>
      <c r="T1027" s="223"/>
    </row>
    <row r="1028" spans="2:20" s="1" customFormat="1" ht="12" customHeight="1">
      <c r="B1028"/>
      <c r="C1028"/>
      <c r="D1028" s="6"/>
      <c r="E1028" s="6"/>
      <c r="F1028" s="6"/>
      <c r="G1028"/>
      <c r="H1028"/>
      <c r="I1028"/>
      <c r="J1028" s="11"/>
      <c r="K1028"/>
      <c r="L1028"/>
      <c r="M1028" s="47"/>
      <c r="O1028" s="37"/>
      <c r="T1028" s="223"/>
    </row>
    <row r="1029" spans="2:20" s="1" customFormat="1" ht="12" customHeight="1">
      <c r="B1029"/>
      <c r="C1029"/>
      <c r="D1029" s="6"/>
      <c r="E1029" s="6"/>
      <c r="F1029" s="6"/>
      <c r="G1029"/>
      <c r="H1029"/>
      <c r="I1029"/>
      <c r="J1029" s="11"/>
      <c r="K1029"/>
      <c r="L1029"/>
      <c r="M1029" s="47"/>
      <c r="O1029" s="37"/>
      <c r="T1029" s="223"/>
    </row>
    <row r="1030" spans="2:20" s="1" customFormat="1" ht="12" customHeight="1">
      <c r="B1030"/>
      <c r="C1030"/>
      <c r="D1030" s="6"/>
      <c r="E1030" s="6"/>
      <c r="F1030" s="6"/>
      <c r="G1030"/>
      <c r="H1030"/>
      <c r="I1030"/>
      <c r="J1030" s="11"/>
      <c r="K1030"/>
      <c r="L1030"/>
      <c r="M1030" s="47"/>
      <c r="O1030" s="37"/>
      <c r="T1030" s="223"/>
    </row>
    <row r="1031" spans="2:20" s="1" customFormat="1" ht="12" customHeight="1">
      <c r="B1031"/>
      <c r="C1031"/>
      <c r="D1031" s="6"/>
      <c r="E1031" s="6"/>
      <c r="F1031" s="6"/>
      <c r="G1031"/>
      <c r="H1031"/>
      <c r="I1031"/>
      <c r="J1031" s="11"/>
      <c r="K1031"/>
      <c r="L1031"/>
      <c r="M1031" s="47"/>
      <c r="O1031" s="37"/>
      <c r="T1031" s="223"/>
    </row>
    <row r="1032" spans="2:20" s="1" customFormat="1" ht="12" customHeight="1">
      <c r="B1032"/>
      <c r="C1032"/>
      <c r="D1032" s="6"/>
      <c r="E1032" s="6"/>
      <c r="F1032" s="6"/>
      <c r="G1032"/>
      <c r="H1032"/>
      <c r="I1032"/>
      <c r="J1032" s="11"/>
      <c r="K1032"/>
      <c r="L1032"/>
      <c r="M1032" s="47"/>
      <c r="O1032" s="37"/>
      <c r="T1032" s="223"/>
    </row>
    <row r="1033" spans="2:20" s="1" customFormat="1" ht="12" customHeight="1">
      <c r="B1033"/>
      <c r="C1033"/>
      <c r="D1033" s="6"/>
      <c r="E1033" s="6"/>
      <c r="F1033" s="6"/>
      <c r="G1033"/>
      <c r="H1033"/>
      <c r="I1033"/>
      <c r="J1033" s="11"/>
      <c r="K1033"/>
      <c r="L1033"/>
      <c r="M1033" s="47"/>
      <c r="O1033" s="37"/>
      <c r="T1033" s="223"/>
    </row>
    <row r="1034" spans="2:20" s="1" customFormat="1" ht="12" customHeight="1">
      <c r="B1034"/>
      <c r="C1034"/>
      <c r="D1034" s="6"/>
      <c r="E1034" s="6"/>
      <c r="F1034" s="6"/>
      <c r="G1034"/>
      <c r="H1034"/>
      <c r="I1034"/>
      <c r="J1034" s="11"/>
      <c r="K1034"/>
      <c r="L1034"/>
      <c r="M1034" s="47"/>
      <c r="O1034" s="37"/>
      <c r="T1034" s="223"/>
    </row>
    <row r="1035" spans="2:20" s="1" customFormat="1" ht="12" customHeight="1">
      <c r="B1035"/>
      <c r="C1035"/>
      <c r="D1035" s="6"/>
      <c r="E1035" s="6"/>
      <c r="F1035" s="6"/>
      <c r="G1035"/>
      <c r="H1035"/>
      <c r="I1035"/>
      <c r="J1035" s="11"/>
      <c r="K1035"/>
      <c r="L1035"/>
      <c r="M1035" s="47"/>
      <c r="O1035" s="37"/>
      <c r="T1035" s="223"/>
    </row>
    <row r="1036" spans="2:20" s="1" customFormat="1" ht="12" customHeight="1">
      <c r="B1036"/>
      <c r="C1036"/>
      <c r="D1036" s="6"/>
      <c r="E1036" s="6"/>
      <c r="F1036" s="6"/>
      <c r="G1036"/>
      <c r="H1036"/>
      <c r="I1036"/>
      <c r="J1036" s="11"/>
      <c r="K1036"/>
      <c r="L1036"/>
      <c r="M1036" s="47"/>
      <c r="O1036" s="37"/>
      <c r="T1036" s="223"/>
    </row>
    <row r="1037" spans="2:20" s="1" customFormat="1" ht="12" customHeight="1">
      <c r="B1037"/>
      <c r="C1037"/>
      <c r="D1037" s="6"/>
      <c r="E1037" s="6"/>
      <c r="F1037" s="6"/>
      <c r="G1037"/>
      <c r="H1037"/>
      <c r="I1037"/>
      <c r="J1037" s="11"/>
      <c r="K1037"/>
      <c r="L1037"/>
      <c r="M1037" s="47"/>
      <c r="O1037" s="37"/>
      <c r="T1037" s="223"/>
    </row>
    <row r="1038" spans="2:20" s="1" customFormat="1" ht="12" customHeight="1">
      <c r="B1038"/>
      <c r="C1038"/>
      <c r="D1038" s="6"/>
      <c r="E1038" s="6"/>
      <c r="F1038" s="6"/>
      <c r="G1038"/>
      <c r="H1038"/>
      <c r="I1038"/>
      <c r="J1038" s="11"/>
      <c r="K1038"/>
      <c r="L1038"/>
      <c r="M1038" s="47"/>
      <c r="O1038" s="37"/>
      <c r="T1038" s="223"/>
    </row>
    <row r="1039" spans="2:20" s="1" customFormat="1" ht="12" customHeight="1">
      <c r="B1039"/>
      <c r="C1039"/>
      <c r="D1039" s="6"/>
      <c r="E1039" s="6"/>
      <c r="F1039" s="6"/>
      <c r="G1039"/>
      <c r="H1039"/>
      <c r="I1039"/>
      <c r="J1039" s="11"/>
      <c r="K1039"/>
      <c r="L1039"/>
      <c r="M1039" s="47"/>
      <c r="O1039" s="37"/>
      <c r="T1039" s="223"/>
    </row>
    <row r="1040" spans="2:20" s="1" customFormat="1" ht="12" customHeight="1">
      <c r="B1040"/>
      <c r="C1040"/>
      <c r="D1040" s="6"/>
      <c r="E1040" s="6"/>
      <c r="F1040" s="6"/>
      <c r="G1040"/>
      <c r="H1040"/>
      <c r="I1040"/>
      <c r="J1040" s="11"/>
      <c r="K1040"/>
      <c r="L1040"/>
      <c r="M1040" s="47"/>
      <c r="O1040" s="37"/>
      <c r="T1040" s="223"/>
    </row>
    <row r="1041" spans="2:20" s="1" customFormat="1" ht="12" customHeight="1">
      <c r="B1041"/>
      <c r="C1041"/>
      <c r="D1041" s="6"/>
      <c r="E1041" s="6"/>
      <c r="F1041" s="6"/>
      <c r="G1041"/>
      <c r="H1041"/>
      <c r="I1041"/>
      <c r="J1041" s="11"/>
      <c r="K1041"/>
      <c r="L1041"/>
      <c r="M1041" s="47"/>
      <c r="O1041" s="37"/>
      <c r="T1041" s="223"/>
    </row>
    <row r="1042" spans="2:20" s="1" customFormat="1" ht="12" customHeight="1">
      <c r="B1042"/>
      <c r="C1042"/>
      <c r="D1042" s="6"/>
      <c r="E1042" s="6"/>
      <c r="F1042" s="6"/>
      <c r="G1042"/>
      <c r="H1042"/>
      <c r="I1042"/>
      <c r="J1042" s="11"/>
      <c r="K1042"/>
      <c r="L1042"/>
      <c r="M1042" s="47"/>
      <c r="O1042" s="37"/>
      <c r="T1042" s="223"/>
    </row>
    <row r="1043" spans="2:20" s="1" customFormat="1" ht="12" customHeight="1">
      <c r="B1043"/>
      <c r="C1043"/>
      <c r="D1043" s="6"/>
      <c r="E1043" s="6"/>
      <c r="F1043" s="6"/>
      <c r="G1043"/>
      <c r="H1043"/>
      <c r="I1043"/>
      <c r="J1043" s="11"/>
      <c r="K1043"/>
      <c r="L1043"/>
      <c r="M1043" s="47"/>
      <c r="O1043" s="37"/>
      <c r="T1043" s="223"/>
    </row>
    <row r="1044" spans="2:20" s="1" customFormat="1" ht="12" customHeight="1">
      <c r="B1044"/>
      <c r="C1044"/>
      <c r="D1044" s="6"/>
      <c r="E1044" s="6"/>
      <c r="F1044" s="6"/>
      <c r="G1044"/>
      <c r="H1044"/>
      <c r="I1044"/>
      <c r="J1044" s="11"/>
      <c r="K1044"/>
      <c r="L1044"/>
      <c r="M1044" s="47"/>
      <c r="O1044" s="37"/>
      <c r="T1044" s="223"/>
    </row>
    <row r="1045" spans="2:20" s="1" customFormat="1" ht="12" customHeight="1">
      <c r="B1045"/>
      <c r="C1045"/>
      <c r="D1045" s="6"/>
      <c r="E1045" s="6"/>
      <c r="F1045" s="6"/>
      <c r="G1045"/>
      <c r="H1045"/>
      <c r="I1045"/>
      <c r="J1045" s="11"/>
      <c r="K1045"/>
      <c r="L1045"/>
      <c r="M1045" s="47"/>
      <c r="O1045" s="37"/>
      <c r="T1045" s="223"/>
    </row>
    <row r="1046" spans="2:20" s="1" customFormat="1" ht="12" customHeight="1">
      <c r="B1046"/>
      <c r="C1046"/>
      <c r="D1046" s="6"/>
      <c r="E1046" s="6"/>
      <c r="F1046" s="6"/>
      <c r="G1046"/>
      <c r="H1046"/>
      <c r="I1046"/>
      <c r="J1046" s="11"/>
      <c r="K1046"/>
      <c r="L1046"/>
      <c r="M1046" s="47"/>
      <c r="O1046" s="37"/>
      <c r="T1046" s="223"/>
    </row>
    <row r="1047" spans="2:20" s="1" customFormat="1" ht="12" customHeight="1">
      <c r="B1047"/>
      <c r="C1047"/>
      <c r="D1047" s="6"/>
      <c r="E1047" s="6"/>
      <c r="F1047" s="6"/>
      <c r="G1047"/>
      <c r="H1047"/>
      <c r="I1047"/>
      <c r="J1047" s="11"/>
      <c r="K1047"/>
      <c r="L1047"/>
      <c r="M1047" s="47"/>
      <c r="O1047" s="37"/>
      <c r="T1047" s="223"/>
    </row>
    <row r="1048" spans="2:20" s="1" customFormat="1" ht="12" customHeight="1">
      <c r="B1048"/>
      <c r="C1048"/>
      <c r="D1048" s="6"/>
      <c r="E1048" s="6"/>
      <c r="F1048" s="6"/>
      <c r="G1048"/>
      <c r="H1048"/>
      <c r="I1048"/>
      <c r="J1048" s="11"/>
      <c r="K1048"/>
      <c r="L1048"/>
      <c r="M1048" s="47"/>
      <c r="O1048" s="37"/>
      <c r="T1048" s="223"/>
    </row>
    <row r="1049" spans="2:20" s="1" customFormat="1" ht="12" customHeight="1">
      <c r="B1049"/>
      <c r="C1049"/>
      <c r="D1049" s="6"/>
      <c r="E1049" s="6"/>
      <c r="F1049" s="6"/>
      <c r="G1049"/>
      <c r="H1049"/>
      <c r="I1049"/>
      <c r="J1049" s="11"/>
      <c r="K1049"/>
      <c r="L1049"/>
      <c r="M1049" s="47"/>
      <c r="O1049" s="37"/>
      <c r="T1049" s="223"/>
    </row>
    <row r="1050" spans="2:20" s="1" customFormat="1" ht="12" customHeight="1">
      <c r="B1050"/>
      <c r="C1050"/>
      <c r="D1050" s="6"/>
      <c r="E1050" s="6"/>
      <c r="F1050" s="6"/>
      <c r="G1050"/>
      <c r="H1050"/>
      <c r="I1050"/>
      <c r="J1050" s="11"/>
      <c r="K1050"/>
      <c r="L1050"/>
      <c r="M1050" s="47"/>
      <c r="O1050" s="37"/>
      <c r="T1050" s="223"/>
    </row>
    <row r="1051" spans="2:20" s="1" customFormat="1" ht="12" customHeight="1">
      <c r="B1051"/>
      <c r="C1051"/>
      <c r="D1051" s="6"/>
      <c r="E1051" s="6"/>
      <c r="F1051" s="6"/>
      <c r="G1051"/>
      <c r="H1051"/>
      <c r="I1051"/>
      <c r="J1051" s="11"/>
      <c r="K1051"/>
      <c r="L1051"/>
      <c r="M1051" s="47"/>
      <c r="O1051" s="37"/>
      <c r="T1051" s="223"/>
    </row>
    <row r="1052" spans="2:20" s="1" customFormat="1" ht="12" customHeight="1">
      <c r="B1052"/>
      <c r="C1052"/>
      <c r="D1052" s="6"/>
      <c r="E1052" s="6"/>
      <c r="F1052" s="6"/>
      <c r="G1052"/>
      <c r="H1052"/>
      <c r="I1052"/>
      <c r="J1052" s="11"/>
      <c r="K1052"/>
      <c r="L1052"/>
      <c r="M1052" s="47"/>
      <c r="O1052" s="37"/>
      <c r="T1052" s="223"/>
    </row>
    <row r="1053" spans="2:20" s="1" customFormat="1" ht="12" customHeight="1">
      <c r="B1053"/>
      <c r="C1053"/>
      <c r="D1053" s="6"/>
      <c r="E1053" s="6"/>
      <c r="F1053" s="6"/>
      <c r="G1053"/>
      <c r="H1053"/>
      <c r="I1053"/>
      <c r="J1053" s="11"/>
      <c r="K1053"/>
      <c r="L1053"/>
      <c r="M1053" s="47"/>
      <c r="O1053" s="37"/>
      <c r="T1053" s="223"/>
    </row>
    <row r="1054" spans="2:20" s="1" customFormat="1" ht="12" customHeight="1">
      <c r="B1054"/>
      <c r="C1054"/>
      <c r="D1054" s="6"/>
      <c r="E1054" s="6"/>
      <c r="F1054" s="6"/>
      <c r="G1054"/>
      <c r="H1054"/>
      <c r="I1054"/>
      <c r="J1054" s="11"/>
      <c r="K1054"/>
      <c r="L1054"/>
      <c r="M1054" s="47"/>
      <c r="O1054" s="37"/>
      <c r="T1054" s="223"/>
    </row>
    <row r="1055" spans="2:20" s="1" customFormat="1" ht="12" customHeight="1">
      <c r="B1055"/>
      <c r="C1055"/>
      <c r="D1055" s="6"/>
      <c r="E1055" s="6"/>
      <c r="F1055" s="6"/>
      <c r="G1055"/>
      <c r="H1055"/>
      <c r="I1055"/>
      <c r="J1055" s="11"/>
      <c r="K1055"/>
      <c r="L1055"/>
      <c r="M1055" s="47"/>
      <c r="O1055" s="37"/>
      <c r="T1055" s="223"/>
    </row>
    <row r="1056" spans="2:20" s="1" customFormat="1" ht="12" customHeight="1">
      <c r="B1056"/>
      <c r="C1056"/>
      <c r="D1056" s="6"/>
      <c r="E1056" s="6"/>
      <c r="F1056" s="6"/>
      <c r="G1056"/>
      <c r="H1056"/>
      <c r="I1056"/>
      <c r="J1056" s="11"/>
      <c r="K1056"/>
      <c r="L1056"/>
      <c r="M1056" s="47"/>
      <c r="O1056" s="37"/>
      <c r="T1056" s="223"/>
    </row>
    <row r="1057" spans="2:20" s="1" customFormat="1" ht="12" customHeight="1">
      <c r="B1057"/>
      <c r="C1057"/>
      <c r="D1057" s="6"/>
      <c r="E1057" s="6"/>
      <c r="F1057" s="6"/>
      <c r="G1057"/>
      <c r="H1057"/>
      <c r="I1057"/>
      <c r="J1057" s="11"/>
      <c r="K1057"/>
      <c r="L1057"/>
      <c r="M1057" s="47"/>
      <c r="O1057" s="37"/>
      <c r="T1057" s="223"/>
    </row>
    <row r="1058" spans="2:20" s="1" customFormat="1" ht="12" customHeight="1">
      <c r="B1058"/>
      <c r="C1058"/>
      <c r="D1058" s="6"/>
      <c r="E1058" s="6"/>
      <c r="F1058" s="6"/>
      <c r="G1058"/>
      <c r="H1058"/>
      <c r="I1058"/>
      <c r="J1058" s="11"/>
      <c r="K1058"/>
      <c r="L1058"/>
      <c r="M1058" s="47"/>
      <c r="O1058" s="37"/>
      <c r="T1058" s="223"/>
    </row>
    <row r="1059" spans="2:20" s="1" customFormat="1" ht="12" customHeight="1">
      <c r="B1059"/>
      <c r="C1059"/>
      <c r="D1059" s="6"/>
      <c r="E1059" s="6"/>
      <c r="F1059" s="6"/>
      <c r="G1059"/>
      <c r="H1059"/>
      <c r="I1059"/>
      <c r="J1059" s="11"/>
      <c r="K1059"/>
      <c r="L1059"/>
      <c r="M1059" s="47"/>
      <c r="O1059" s="37"/>
      <c r="T1059" s="223"/>
    </row>
    <row r="1060" spans="2:20" s="1" customFormat="1" ht="12" customHeight="1">
      <c r="B1060"/>
      <c r="C1060"/>
      <c r="D1060" s="6"/>
      <c r="E1060" s="6"/>
      <c r="F1060" s="6"/>
      <c r="G1060"/>
      <c r="H1060"/>
      <c r="I1060"/>
      <c r="J1060" s="11"/>
      <c r="K1060"/>
      <c r="L1060"/>
      <c r="M1060" s="47"/>
      <c r="O1060" s="37"/>
      <c r="T1060" s="223"/>
    </row>
    <row r="1061" spans="2:20" s="1" customFormat="1" ht="12" customHeight="1">
      <c r="B1061"/>
      <c r="C1061"/>
      <c r="D1061" s="6"/>
      <c r="E1061" s="6"/>
      <c r="F1061" s="6"/>
      <c r="G1061"/>
      <c r="H1061"/>
      <c r="I1061"/>
      <c r="J1061" s="11"/>
      <c r="K1061"/>
      <c r="L1061"/>
      <c r="M1061" s="47"/>
      <c r="O1061" s="37"/>
      <c r="T1061" s="223"/>
    </row>
    <row r="1062" spans="2:20" s="1" customFormat="1" ht="12" customHeight="1">
      <c r="B1062"/>
      <c r="C1062"/>
      <c r="D1062" s="6"/>
      <c r="E1062" s="6"/>
      <c r="F1062" s="6"/>
      <c r="G1062"/>
      <c r="H1062"/>
      <c r="I1062"/>
      <c r="J1062" s="11"/>
      <c r="K1062"/>
      <c r="L1062"/>
      <c r="M1062" s="47"/>
      <c r="O1062" s="37"/>
      <c r="T1062" s="223"/>
    </row>
    <row r="1063" spans="2:20" s="1" customFormat="1" ht="12" customHeight="1">
      <c r="B1063"/>
      <c r="C1063"/>
      <c r="D1063" s="6"/>
      <c r="E1063" s="6"/>
      <c r="F1063" s="6"/>
      <c r="G1063"/>
      <c r="H1063"/>
      <c r="I1063"/>
      <c r="J1063" s="11"/>
      <c r="K1063"/>
      <c r="L1063"/>
      <c r="M1063" s="47"/>
      <c r="O1063" s="37"/>
      <c r="T1063" s="223"/>
    </row>
    <row r="1064" spans="2:20" s="1" customFormat="1" ht="12" customHeight="1">
      <c r="B1064"/>
      <c r="C1064"/>
      <c r="D1064" s="6"/>
      <c r="E1064" s="6"/>
      <c r="F1064" s="6"/>
      <c r="G1064"/>
      <c r="H1064"/>
      <c r="I1064"/>
      <c r="J1064" s="11"/>
      <c r="K1064"/>
      <c r="L1064"/>
      <c r="M1064" s="47"/>
      <c r="O1064" s="37"/>
      <c r="T1064" s="223"/>
    </row>
    <row r="1065" spans="2:20" s="1" customFormat="1" ht="12" customHeight="1">
      <c r="B1065"/>
      <c r="C1065"/>
      <c r="D1065" s="6"/>
      <c r="E1065" s="6"/>
      <c r="F1065" s="6"/>
      <c r="G1065"/>
      <c r="H1065"/>
      <c r="I1065"/>
      <c r="J1065" s="11"/>
      <c r="K1065"/>
      <c r="L1065"/>
      <c r="M1065" s="47"/>
      <c r="O1065" s="37"/>
      <c r="T1065" s="223"/>
    </row>
    <row r="1066" spans="2:20" s="1" customFormat="1" ht="12" customHeight="1">
      <c r="B1066"/>
      <c r="C1066"/>
      <c r="D1066" s="6"/>
      <c r="E1066" s="6"/>
      <c r="F1066" s="6"/>
      <c r="G1066"/>
      <c r="H1066"/>
      <c r="I1066"/>
      <c r="J1066" s="11"/>
      <c r="K1066"/>
      <c r="L1066"/>
      <c r="M1066" s="47"/>
      <c r="O1066" s="37"/>
      <c r="T1066" s="223"/>
    </row>
    <row r="1067" spans="2:20" s="1" customFormat="1" ht="12" customHeight="1">
      <c r="B1067"/>
      <c r="C1067"/>
      <c r="D1067" s="6"/>
      <c r="E1067" s="6"/>
      <c r="F1067" s="6"/>
      <c r="G1067"/>
      <c r="H1067"/>
      <c r="I1067"/>
      <c r="J1067" s="11"/>
      <c r="K1067"/>
      <c r="L1067"/>
      <c r="M1067" s="47"/>
      <c r="O1067" s="37"/>
      <c r="T1067" s="223"/>
    </row>
    <row r="1068" spans="2:20" s="1" customFormat="1" ht="12" customHeight="1">
      <c r="B1068"/>
      <c r="C1068"/>
      <c r="D1068" s="6"/>
      <c r="E1068" s="6"/>
      <c r="F1068" s="6"/>
      <c r="G1068"/>
      <c r="H1068"/>
      <c r="I1068"/>
      <c r="J1068" s="11"/>
      <c r="K1068"/>
      <c r="L1068"/>
      <c r="M1068" s="47"/>
      <c r="O1068" s="37"/>
      <c r="T1068" s="223"/>
    </row>
    <row r="1069" spans="2:20" s="1" customFormat="1" ht="12" customHeight="1">
      <c r="B1069"/>
      <c r="C1069"/>
      <c r="D1069" s="6"/>
      <c r="E1069" s="6"/>
      <c r="F1069" s="6"/>
      <c r="G1069"/>
      <c r="H1069"/>
      <c r="I1069"/>
      <c r="J1069" s="11"/>
      <c r="K1069"/>
      <c r="L1069"/>
      <c r="M1069" s="47"/>
      <c r="O1069" s="37"/>
      <c r="T1069" s="223"/>
    </row>
    <row r="1070" spans="2:20" s="1" customFormat="1" ht="12" customHeight="1">
      <c r="B1070"/>
      <c r="C1070"/>
      <c r="D1070" s="6"/>
      <c r="E1070" s="6"/>
      <c r="F1070" s="6"/>
      <c r="G1070"/>
      <c r="H1070"/>
      <c r="I1070"/>
      <c r="J1070" s="11"/>
      <c r="K1070"/>
      <c r="L1070"/>
      <c r="M1070" s="47"/>
      <c r="O1070" s="37"/>
      <c r="T1070" s="223"/>
    </row>
    <row r="1071" spans="2:20" s="1" customFormat="1" ht="12" customHeight="1">
      <c r="B1071"/>
      <c r="C1071"/>
      <c r="D1071" s="6"/>
      <c r="E1071" s="6"/>
      <c r="F1071" s="6"/>
      <c r="G1071"/>
      <c r="H1071"/>
      <c r="I1071"/>
      <c r="J1071" s="11"/>
      <c r="K1071"/>
      <c r="L1071"/>
      <c r="M1071" s="47"/>
      <c r="O1071" s="37"/>
      <c r="T1071" s="223"/>
    </row>
    <row r="1072" spans="2:20" s="1" customFormat="1" ht="12" customHeight="1">
      <c r="B1072"/>
      <c r="C1072"/>
      <c r="D1072" s="6"/>
      <c r="E1072" s="6"/>
      <c r="F1072" s="6"/>
      <c r="G1072"/>
      <c r="H1072"/>
      <c r="I1072"/>
      <c r="J1072" s="11"/>
      <c r="K1072"/>
      <c r="L1072"/>
      <c r="M1072" s="47"/>
      <c r="O1072" s="37"/>
      <c r="T1072" s="223"/>
    </row>
    <row r="1073" spans="2:20" s="1" customFormat="1" ht="12" customHeight="1">
      <c r="B1073"/>
      <c r="C1073"/>
      <c r="D1073" s="6"/>
      <c r="E1073" s="6"/>
      <c r="F1073" s="6"/>
      <c r="G1073"/>
      <c r="H1073"/>
      <c r="I1073"/>
      <c r="J1073" s="11"/>
      <c r="K1073"/>
      <c r="L1073"/>
      <c r="M1073" s="47"/>
      <c r="O1073" s="37"/>
      <c r="T1073" s="223"/>
    </row>
    <row r="1074" spans="2:20" s="1" customFormat="1" ht="12" customHeight="1">
      <c r="B1074"/>
      <c r="C1074"/>
      <c r="D1074" s="6"/>
      <c r="E1074" s="6"/>
      <c r="F1074" s="6"/>
      <c r="G1074"/>
      <c r="H1074"/>
      <c r="I1074"/>
      <c r="J1074" s="11"/>
      <c r="K1074"/>
      <c r="L1074"/>
      <c r="M1074" s="47"/>
      <c r="O1074" s="37"/>
      <c r="T1074" s="223"/>
    </row>
    <row r="1075" spans="2:20" s="1" customFormat="1" ht="12" customHeight="1">
      <c r="B1075"/>
      <c r="C1075"/>
      <c r="D1075" s="6"/>
      <c r="E1075" s="6"/>
      <c r="F1075" s="6"/>
      <c r="G1075"/>
      <c r="H1075"/>
      <c r="I1075"/>
      <c r="J1075" s="11"/>
      <c r="K1075"/>
      <c r="L1075"/>
      <c r="M1075" s="47"/>
      <c r="O1075" s="37"/>
      <c r="T1075" s="223"/>
    </row>
    <row r="1076" spans="2:20" s="1" customFormat="1" ht="12" customHeight="1">
      <c r="B1076"/>
      <c r="C1076"/>
      <c r="D1076" s="6"/>
      <c r="E1076" s="6"/>
      <c r="F1076" s="6"/>
      <c r="G1076"/>
      <c r="H1076"/>
      <c r="I1076"/>
      <c r="J1076" s="11"/>
      <c r="K1076"/>
      <c r="L1076"/>
      <c r="M1076" s="47"/>
      <c r="O1076" s="37"/>
      <c r="T1076" s="223"/>
    </row>
    <row r="1077" spans="2:20" s="1" customFormat="1" ht="12" customHeight="1">
      <c r="B1077"/>
      <c r="C1077"/>
      <c r="D1077" s="6"/>
      <c r="E1077" s="6"/>
      <c r="F1077" s="6"/>
      <c r="G1077"/>
      <c r="H1077"/>
      <c r="I1077"/>
      <c r="J1077" s="11"/>
      <c r="K1077"/>
      <c r="L1077"/>
      <c r="M1077" s="47"/>
      <c r="O1077" s="37"/>
      <c r="T1077" s="223"/>
    </row>
    <row r="1078" spans="2:20" s="1" customFormat="1" ht="12" customHeight="1">
      <c r="B1078"/>
      <c r="C1078"/>
      <c r="D1078" s="6"/>
      <c r="E1078" s="6"/>
      <c r="F1078" s="6"/>
      <c r="G1078"/>
      <c r="H1078"/>
      <c r="I1078"/>
      <c r="J1078" s="11"/>
      <c r="K1078"/>
      <c r="L1078"/>
      <c r="M1078" s="47"/>
      <c r="O1078" s="37"/>
      <c r="T1078" s="223"/>
    </row>
    <row r="1079" spans="2:20" s="1" customFormat="1" ht="12" customHeight="1">
      <c r="B1079"/>
      <c r="C1079"/>
      <c r="D1079" s="6"/>
      <c r="E1079" s="6"/>
      <c r="F1079" s="6"/>
      <c r="G1079"/>
      <c r="H1079"/>
      <c r="I1079"/>
      <c r="J1079" s="11"/>
      <c r="K1079"/>
      <c r="L1079"/>
      <c r="M1079" s="47"/>
      <c r="O1079" s="37"/>
      <c r="T1079" s="223"/>
    </row>
    <row r="1080" spans="2:20" s="1" customFormat="1" ht="12" customHeight="1">
      <c r="B1080"/>
      <c r="C1080"/>
      <c r="D1080" s="6"/>
      <c r="E1080" s="6"/>
      <c r="F1080" s="6"/>
      <c r="G1080"/>
      <c r="H1080"/>
      <c r="I1080"/>
      <c r="J1080" s="11"/>
      <c r="K1080"/>
      <c r="L1080"/>
      <c r="M1080" s="47"/>
      <c r="O1080" s="37"/>
      <c r="T1080" s="223"/>
    </row>
    <row r="1081" spans="2:20" s="1" customFormat="1" ht="12" customHeight="1">
      <c r="B1081"/>
      <c r="C1081"/>
      <c r="D1081" s="6"/>
      <c r="E1081" s="6"/>
      <c r="F1081" s="6"/>
      <c r="G1081"/>
      <c r="H1081"/>
      <c r="I1081"/>
      <c r="J1081" s="11"/>
      <c r="K1081"/>
      <c r="L1081"/>
      <c r="M1081" s="47"/>
      <c r="O1081" s="37"/>
      <c r="T1081" s="223"/>
    </row>
    <row r="1082" spans="2:20" s="1" customFormat="1" ht="12" customHeight="1">
      <c r="B1082"/>
      <c r="C1082"/>
      <c r="D1082" s="6"/>
      <c r="E1082" s="6"/>
      <c r="F1082" s="6"/>
      <c r="G1082"/>
      <c r="H1082"/>
      <c r="I1082"/>
      <c r="J1082" s="11"/>
      <c r="K1082"/>
      <c r="L1082"/>
      <c r="M1082" s="47"/>
      <c r="O1082" s="37"/>
      <c r="T1082" s="223"/>
    </row>
    <row r="1083" spans="2:20" s="1" customFormat="1" ht="12" customHeight="1">
      <c r="B1083"/>
      <c r="C1083"/>
      <c r="D1083" s="6"/>
      <c r="E1083" s="6"/>
      <c r="F1083" s="6"/>
      <c r="G1083"/>
      <c r="H1083"/>
      <c r="I1083"/>
      <c r="J1083" s="11"/>
      <c r="K1083"/>
      <c r="L1083"/>
      <c r="M1083" s="47"/>
      <c r="O1083" s="37"/>
      <c r="T1083" s="223"/>
    </row>
    <row r="1084" spans="2:20" s="1" customFormat="1" ht="12" customHeight="1">
      <c r="B1084"/>
      <c r="C1084"/>
      <c r="D1084" s="6"/>
      <c r="E1084" s="6"/>
      <c r="F1084" s="6"/>
      <c r="G1084"/>
      <c r="H1084"/>
      <c r="I1084"/>
      <c r="J1084" s="11"/>
      <c r="K1084"/>
      <c r="L1084"/>
      <c r="M1084" s="47"/>
      <c r="O1084" s="37"/>
      <c r="T1084" s="223"/>
    </row>
    <row r="1085" spans="2:20" s="1" customFormat="1" ht="12" customHeight="1">
      <c r="B1085"/>
      <c r="C1085"/>
      <c r="D1085" s="6"/>
      <c r="E1085" s="6"/>
      <c r="F1085" s="6"/>
      <c r="G1085"/>
      <c r="H1085"/>
      <c r="I1085"/>
      <c r="J1085" s="11"/>
      <c r="K1085"/>
      <c r="L1085"/>
      <c r="M1085" s="47"/>
      <c r="O1085" s="37"/>
      <c r="T1085" s="223"/>
    </row>
    <row r="1086" spans="2:20" s="1" customFormat="1" ht="12" customHeight="1">
      <c r="B1086"/>
      <c r="C1086"/>
      <c r="D1086" s="6"/>
      <c r="E1086" s="6"/>
      <c r="F1086" s="6"/>
      <c r="G1086"/>
      <c r="H1086"/>
      <c r="I1086"/>
      <c r="J1086" s="11"/>
      <c r="K1086"/>
      <c r="L1086"/>
      <c r="M1086" s="47"/>
      <c r="O1086" s="37"/>
      <c r="T1086" s="223"/>
    </row>
    <row r="1087" spans="2:20" s="1" customFormat="1" ht="12" customHeight="1">
      <c r="B1087"/>
      <c r="C1087"/>
      <c r="D1087" s="6"/>
      <c r="E1087" s="6"/>
      <c r="F1087" s="6"/>
      <c r="G1087"/>
      <c r="H1087"/>
      <c r="I1087"/>
      <c r="J1087" s="11"/>
      <c r="K1087"/>
      <c r="L1087"/>
      <c r="M1087" s="47"/>
      <c r="O1087" s="37"/>
      <c r="T1087" s="223"/>
    </row>
    <row r="1088" spans="2:20" s="1" customFormat="1" ht="12" customHeight="1">
      <c r="B1088"/>
      <c r="C1088"/>
      <c r="D1088" s="6"/>
      <c r="E1088" s="6"/>
      <c r="F1088" s="6"/>
      <c r="G1088"/>
      <c r="H1088"/>
      <c r="I1088"/>
      <c r="J1088" s="11"/>
      <c r="K1088"/>
      <c r="L1088"/>
      <c r="M1088" s="47"/>
      <c r="O1088" s="37"/>
      <c r="T1088" s="223"/>
    </row>
    <row r="1089" spans="2:20" s="1" customFormat="1" ht="12" customHeight="1">
      <c r="B1089"/>
      <c r="C1089"/>
      <c r="D1089" s="6"/>
      <c r="E1089" s="6"/>
      <c r="F1089" s="6"/>
      <c r="G1089"/>
      <c r="H1089"/>
      <c r="I1089"/>
      <c r="J1089" s="11"/>
      <c r="K1089"/>
      <c r="L1089"/>
      <c r="M1089" s="47"/>
      <c r="O1089" s="37"/>
      <c r="T1089" s="223"/>
    </row>
    <row r="1090" spans="2:20" s="1" customFormat="1" ht="12" customHeight="1">
      <c r="B1090"/>
      <c r="C1090"/>
      <c r="D1090" s="6"/>
      <c r="E1090" s="6"/>
      <c r="F1090" s="6"/>
      <c r="G1090"/>
      <c r="H1090"/>
      <c r="I1090"/>
      <c r="J1090" s="11"/>
      <c r="K1090"/>
      <c r="L1090"/>
      <c r="M1090" s="47"/>
      <c r="O1090" s="37"/>
      <c r="T1090" s="223"/>
    </row>
    <row r="1091" spans="2:20" s="1" customFormat="1" ht="12" customHeight="1">
      <c r="B1091"/>
      <c r="C1091"/>
      <c r="D1091" s="6"/>
      <c r="E1091" s="6"/>
      <c r="F1091" s="6"/>
      <c r="G1091"/>
      <c r="H1091"/>
      <c r="I1091"/>
      <c r="J1091" s="11"/>
      <c r="K1091"/>
      <c r="L1091"/>
      <c r="M1091" s="47"/>
      <c r="O1091" s="37"/>
      <c r="T1091" s="223"/>
    </row>
    <row r="1092" spans="2:20" s="1" customFormat="1" ht="12" customHeight="1">
      <c r="B1092"/>
      <c r="C1092"/>
      <c r="D1092" s="6"/>
      <c r="E1092" s="6"/>
      <c r="F1092" s="6"/>
      <c r="G1092"/>
      <c r="H1092"/>
      <c r="I1092"/>
      <c r="J1092" s="11"/>
      <c r="K1092"/>
      <c r="L1092"/>
      <c r="M1092" s="47"/>
      <c r="O1092" s="37"/>
      <c r="T1092" s="223"/>
    </row>
    <row r="1093" spans="2:20" s="1" customFormat="1" ht="12" customHeight="1">
      <c r="B1093"/>
      <c r="C1093"/>
      <c r="D1093" s="6"/>
      <c r="E1093" s="6"/>
      <c r="F1093" s="6"/>
      <c r="G1093"/>
      <c r="H1093"/>
      <c r="I1093"/>
      <c r="J1093" s="11"/>
      <c r="K1093"/>
      <c r="L1093"/>
      <c r="M1093" s="47"/>
      <c r="O1093" s="37"/>
      <c r="T1093" s="223"/>
    </row>
    <row r="1094" spans="2:20" s="1" customFormat="1" ht="12" customHeight="1">
      <c r="B1094"/>
      <c r="C1094"/>
      <c r="D1094" s="6"/>
      <c r="E1094" s="6"/>
      <c r="F1094" s="6"/>
      <c r="G1094"/>
      <c r="H1094"/>
      <c r="I1094"/>
      <c r="J1094" s="11"/>
      <c r="K1094"/>
      <c r="L1094"/>
      <c r="M1094" s="47"/>
      <c r="O1094" s="37"/>
      <c r="T1094" s="223"/>
    </row>
    <row r="1095" spans="2:20" s="1" customFormat="1" ht="12" customHeight="1">
      <c r="B1095"/>
      <c r="C1095"/>
      <c r="D1095" s="6"/>
      <c r="E1095" s="6"/>
      <c r="F1095" s="6"/>
      <c r="G1095"/>
      <c r="H1095"/>
      <c r="I1095"/>
      <c r="J1095" s="11"/>
      <c r="K1095"/>
      <c r="L1095"/>
      <c r="M1095" s="47"/>
      <c r="O1095" s="37"/>
      <c r="T1095" s="223"/>
    </row>
    <row r="1096" spans="2:20" s="1" customFormat="1" ht="12" customHeight="1">
      <c r="B1096"/>
      <c r="C1096"/>
      <c r="D1096" s="6"/>
      <c r="E1096" s="6"/>
      <c r="F1096" s="6"/>
      <c r="G1096"/>
      <c r="H1096"/>
      <c r="I1096"/>
      <c r="J1096" s="11"/>
      <c r="K1096"/>
      <c r="L1096"/>
      <c r="M1096" s="47"/>
      <c r="O1096" s="37"/>
      <c r="T1096" s="223"/>
    </row>
    <row r="1097" spans="2:20" s="1" customFormat="1" ht="12" customHeight="1">
      <c r="B1097"/>
      <c r="C1097"/>
      <c r="D1097" s="6"/>
      <c r="E1097" s="6"/>
      <c r="F1097" s="6"/>
      <c r="G1097"/>
      <c r="H1097"/>
      <c r="I1097"/>
      <c r="J1097" s="11"/>
      <c r="K1097"/>
      <c r="L1097"/>
      <c r="M1097" s="47"/>
      <c r="O1097" s="37"/>
      <c r="T1097" s="223"/>
    </row>
    <row r="1098" spans="2:20" s="1" customFormat="1" ht="12" customHeight="1">
      <c r="B1098"/>
      <c r="C1098"/>
      <c r="D1098" s="6"/>
      <c r="E1098" s="6"/>
      <c r="F1098" s="6"/>
      <c r="G1098"/>
      <c r="H1098"/>
      <c r="I1098"/>
      <c r="J1098" s="11"/>
      <c r="K1098"/>
      <c r="L1098"/>
      <c r="M1098" s="47"/>
      <c r="O1098" s="37"/>
      <c r="T1098" s="223"/>
    </row>
    <row r="1099" spans="2:20" s="1" customFormat="1" ht="12" customHeight="1">
      <c r="B1099"/>
      <c r="C1099"/>
      <c r="D1099" s="6"/>
      <c r="E1099" s="6"/>
      <c r="F1099" s="6"/>
      <c r="G1099"/>
      <c r="H1099"/>
      <c r="I1099"/>
      <c r="J1099" s="11"/>
      <c r="K1099"/>
      <c r="L1099"/>
      <c r="M1099" s="47"/>
      <c r="O1099" s="37"/>
      <c r="T1099" s="223"/>
    </row>
    <row r="1100" spans="2:20" s="1" customFormat="1" ht="12" customHeight="1">
      <c r="B1100"/>
      <c r="C1100"/>
      <c r="D1100" s="6"/>
      <c r="E1100" s="6"/>
      <c r="F1100" s="6"/>
      <c r="G1100"/>
      <c r="H1100"/>
      <c r="I1100"/>
      <c r="J1100" s="11"/>
      <c r="K1100"/>
      <c r="L1100"/>
      <c r="M1100" s="47"/>
      <c r="O1100" s="37"/>
      <c r="T1100" s="223"/>
    </row>
    <row r="1101" spans="2:20" s="1" customFormat="1" ht="12" customHeight="1">
      <c r="B1101"/>
      <c r="C1101"/>
      <c r="D1101" s="6"/>
      <c r="E1101" s="6"/>
      <c r="F1101" s="6"/>
      <c r="G1101"/>
      <c r="H1101"/>
      <c r="I1101"/>
      <c r="J1101" s="11"/>
      <c r="K1101"/>
      <c r="L1101"/>
      <c r="M1101" s="47"/>
      <c r="O1101" s="37"/>
      <c r="T1101" s="223"/>
    </row>
    <row r="1102" spans="2:20" s="1" customFormat="1" ht="12" customHeight="1">
      <c r="B1102"/>
      <c r="C1102"/>
      <c r="D1102" s="6"/>
      <c r="E1102" s="6"/>
      <c r="F1102" s="6"/>
      <c r="G1102"/>
      <c r="H1102"/>
      <c r="I1102"/>
      <c r="J1102" s="11"/>
      <c r="K1102"/>
      <c r="L1102"/>
      <c r="M1102" s="47"/>
      <c r="O1102" s="37"/>
      <c r="T1102" s="223"/>
    </row>
    <row r="1103" spans="2:20" s="1" customFormat="1" ht="12" customHeight="1">
      <c r="B1103"/>
      <c r="C1103"/>
      <c r="D1103" s="6"/>
      <c r="E1103" s="6"/>
      <c r="F1103" s="6"/>
      <c r="G1103"/>
      <c r="H1103"/>
      <c r="I1103"/>
      <c r="J1103" s="11"/>
      <c r="K1103"/>
      <c r="L1103"/>
      <c r="M1103" s="47"/>
      <c r="O1103" s="37"/>
      <c r="T1103" s="223"/>
    </row>
    <row r="1104" spans="2:20" s="1" customFormat="1" ht="12" customHeight="1">
      <c r="B1104"/>
      <c r="C1104"/>
      <c r="D1104" s="6"/>
      <c r="E1104" s="6"/>
      <c r="F1104" s="6"/>
      <c r="G1104"/>
      <c r="H1104"/>
      <c r="I1104"/>
      <c r="J1104" s="11"/>
      <c r="K1104"/>
      <c r="L1104"/>
      <c r="M1104" s="47"/>
      <c r="O1104" s="37"/>
      <c r="T1104" s="223"/>
    </row>
    <row r="1105" spans="2:20" s="1" customFormat="1" ht="12" customHeight="1">
      <c r="B1105"/>
      <c r="C1105"/>
      <c r="D1105" s="6"/>
      <c r="E1105" s="6"/>
      <c r="F1105" s="6"/>
      <c r="G1105"/>
      <c r="H1105"/>
      <c r="I1105"/>
      <c r="J1105" s="11"/>
      <c r="K1105"/>
      <c r="L1105"/>
      <c r="M1105" s="47"/>
      <c r="O1105" s="37"/>
      <c r="T1105" s="223"/>
    </row>
    <row r="1106" spans="2:20" s="1" customFormat="1" ht="12" customHeight="1">
      <c r="B1106"/>
      <c r="C1106"/>
      <c r="D1106" s="6"/>
      <c r="E1106" s="6"/>
      <c r="F1106" s="6"/>
      <c r="G1106"/>
      <c r="H1106"/>
      <c r="I1106"/>
      <c r="J1106" s="11"/>
      <c r="K1106"/>
      <c r="L1106"/>
      <c r="M1106" s="47"/>
      <c r="O1106" s="37"/>
      <c r="T1106" s="223"/>
    </row>
    <row r="1107" spans="2:20" s="1" customFormat="1" ht="12" customHeight="1">
      <c r="B1107"/>
      <c r="C1107"/>
      <c r="D1107" s="6"/>
      <c r="E1107" s="6"/>
      <c r="F1107" s="6"/>
      <c r="G1107"/>
      <c r="H1107"/>
      <c r="I1107"/>
      <c r="J1107" s="11"/>
      <c r="K1107"/>
      <c r="L1107"/>
      <c r="M1107" s="47"/>
      <c r="O1107" s="37"/>
      <c r="T1107" s="223"/>
    </row>
    <row r="1108" spans="2:20" s="1" customFormat="1" ht="12" customHeight="1">
      <c r="B1108"/>
      <c r="C1108"/>
      <c r="D1108" s="6"/>
      <c r="E1108" s="6"/>
      <c r="F1108" s="6"/>
      <c r="G1108"/>
      <c r="H1108"/>
      <c r="I1108"/>
      <c r="J1108" s="11"/>
      <c r="K1108"/>
      <c r="L1108"/>
      <c r="M1108" s="47"/>
      <c r="O1108" s="37"/>
      <c r="T1108" s="223"/>
    </row>
    <row r="1109" spans="2:20" s="1" customFormat="1" ht="12" customHeight="1">
      <c r="B1109"/>
      <c r="C1109"/>
      <c r="D1109" s="6"/>
      <c r="E1109" s="6"/>
      <c r="F1109" s="6"/>
      <c r="G1109"/>
      <c r="H1109"/>
      <c r="I1109"/>
      <c r="J1109" s="11"/>
      <c r="K1109"/>
      <c r="L1109"/>
      <c r="M1109" s="47"/>
      <c r="O1109" s="37"/>
      <c r="T1109" s="223"/>
    </row>
    <row r="1110" spans="2:20" s="1" customFormat="1" ht="12" customHeight="1">
      <c r="B1110"/>
      <c r="C1110"/>
      <c r="D1110" s="6"/>
      <c r="E1110" s="6"/>
      <c r="F1110" s="6"/>
      <c r="G1110"/>
      <c r="H1110"/>
      <c r="I1110"/>
      <c r="J1110" s="11"/>
      <c r="K1110"/>
      <c r="L1110"/>
      <c r="M1110" s="47"/>
      <c r="O1110" s="37"/>
      <c r="T1110" s="223"/>
    </row>
    <row r="1111" spans="2:20" s="1" customFormat="1" ht="12" customHeight="1">
      <c r="B1111"/>
      <c r="C1111"/>
      <c r="D1111" s="6"/>
      <c r="E1111" s="6"/>
      <c r="F1111" s="6"/>
      <c r="G1111"/>
      <c r="H1111"/>
      <c r="I1111"/>
      <c r="J1111" s="11"/>
      <c r="K1111"/>
      <c r="L1111"/>
      <c r="M1111" s="47"/>
      <c r="O1111" s="37"/>
      <c r="T1111" s="223"/>
    </row>
    <row r="1112" spans="2:20" s="1" customFormat="1" ht="12" customHeight="1">
      <c r="B1112"/>
      <c r="C1112"/>
      <c r="D1112" s="6"/>
      <c r="E1112" s="6"/>
      <c r="F1112" s="6"/>
      <c r="G1112"/>
      <c r="H1112"/>
      <c r="I1112"/>
      <c r="J1112" s="11"/>
      <c r="K1112"/>
      <c r="L1112"/>
      <c r="M1112" s="47"/>
      <c r="O1112" s="37"/>
      <c r="T1112" s="223"/>
    </row>
    <row r="1113" spans="2:20" s="1" customFormat="1" ht="12" customHeight="1">
      <c r="B1113"/>
      <c r="C1113"/>
      <c r="D1113" s="6"/>
      <c r="E1113" s="6"/>
      <c r="F1113" s="6"/>
      <c r="G1113"/>
      <c r="H1113"/>
      <c r="I1113"/>
      <c r="J1113" s="11"/>
      <c r="K1113"/>
      <c r="L1113"/>
      <c r="M1113" s="47"/>
      <c r="O1113" s="37"/>
      <c r="T1113" s="223"/>
    </row>
    <row r="1114" spans="2:20" s="1" customFormat="1" ht="12" customHeight="1">
      <c r="B1114"/>
      <c r="C1114"/>
      <c r="D1114" s="6"/>
      <c r="E1114" s="6"/>
      <c r="F1114" s="6"/>
      <c r="G1114"/>
      <c r="H1114"/>
      <c r="I1114"/>
      <c r="J1114" s="11"/>
      <c r="K1114"/>
      <c r="L1114"/>
      <c r="M1114" s="47"/>
      <c r="O1114" s="37"/>
      <c r="T1114" s="223"/>
    </row>
    <row r="1115" spans="2:20" s="1" customFormat="1" ht="12" customHeight="1">
      <c r="B1115"/>
      <c r="C1115"/>
      <c r="D1115" s="6"/>
      <c r="E1115" s="6"/>
      <c r="F1115" s="6"/>
      <c r="G1115"/>
      <c r="H1115"/>
      <c r="I1115"/>
      <c r="J1115" s="11"/>
      <c r="K1115"/>
      <c r="L1115"/>
      <c r="M1115" s="47"/>
      <c r="O1115" s="37"/>
      <c r="T1115" s="223"/>
    </row>
    <row r="1116" spans="2:20" s="1" customFormat="1" ht="12" customHeight="1">
      <c r="B1116"/>
      <c r="C1116"/>
      <c r="D1116" s="6"/>
      <c r="E1116" s="6"/>
      <c r="F1116" s="6"/>
      <c r="G1116"/>
      <c r="H1116"/>
      <c r="I1116"/>
      <c r="J1116" s="11"/>
      <c r="K1116"/>
      <c r="L1116"/>
      <c r="M1116" s="47"/>
      <c r="O1116" s="37"/>
      <c r="T1116" s="223"/>
    </row>
    <row r="1117" spans="2:20" s="1" customFormat="1" ht="12" customHeight="1">
      <c r="B1117"/>
      <c r="C1117"/>
      <c r="D1117" s="6"/>
      <c r="E1117" s="6"/>
      <c r="F1117" s="6"/>
      <c r="G1117"/>
      <c r="H1117"/>
      <c r="I1117"/>
      <c r="J1117" s="11"/>
      <c r="K1117"/>
      <c r="L1117"/>
      <c r="M1117" s="47"/>
      <c r="O1117" s="37"/>
      <c r="T1117" s="223"/>
    </row>
    <row r="1118" spans="2:20" s="1" customFormat="1" ht="12" customHeight="1">
      <c r="B1118"/>
      <c r="C1118"/>
      <c r="D1118" s="6"/>
      <c r="E1118" s="6"/>
      <c r="F1118" s="6"/>
      <c r="G1118"/>
      <c r="H1118"/>
      <c r="I1118"/>
      <c r="J1118" s="11"/>
      <c r="K1118"/>
      <c r="L1118"/>
      <c r="M1118" s="47"/>
      <c r="O1118" s="37"/>
      <c r="T1118" s="223"/>
    </row>
    <row r="1119" spans="2:20" s="1" customFormat="1" ht="12" customHeight="1">
      <c r="B1119"/>
      <c r="C1119"/>
      <c r="D1119" s="6"/>
      <c r="E1119" s="6"/>
      <c r="F1119" s="6"/>
      <c r="G1119"/>
      <c r="H1119"/>
      <c r="I1119"/>
      <c r="J1119" s="11"/>
      <c r="K1119"/>
      <c r="L1119"/>
      <c r="M1119" s="47"/>
      <c r="O1119" s="37"/>
      <c r="T1119" s="223"/>
    </row>
    <row r="1120" spans="2:20" s="1" customFormat="1" ht="12" customHeight="1">
      <c r="B1120"/>
      <c r="C1120"/>
      <c r="D1120" s="6"/>
      <c r="E1120" s="6"/>
      <c r="F1120" s="6"/>
      <c r="G1120"/>
      <c r="H1120"/>
      <c r="I1120"/>
      <c r="J1120" s="11"/>
      <c r="K1120"/>
      <c r="L1120"/>
      <c r="M1120" s="47"/>
      <c r="O1120" s="37"/>
      <c r="T1120" s="223"/>
    </row>
    <row r="1121" spans="2:20" s="1" customFormat="1" ht="12" customHeight="1">
      <c r="B1121"/>
      <c r="C1121"/>
      <c r="D1121" s="6"/>
      <c r="E1121" s="6"/>
      <c r="F1121" s="6"/>
      <c r="G1121"/>
      <c r="H1121"/>
      <c r="I1121"/>
      <c r="J1121" s="11"/>
      <c r="K1121"/>
      <c r="L1121"/>
      <c r="M1121" s="47"/>
      <c r="O1121" s="37"/>
      <c r="T1121" s="223"/>
    </row>
    <row r="1122" spans="2:20" s="1" customFormat="1" ht="12" customHeight="1">
      <c r="B1122"/>
      <c r="C1122"/>
      <c r="D1122" s="6"/>
      <c r="E1122" s="6"/>
      <c r="F1122" s="6"/>
      <c r="G1122"/>
      <c r="H1122"/>
      <c r="I1122"/>
      <c r="J1122" s="11"/>
      <c r="K1122"/>
      <c r="L1122"/>
      <c r="M1122" s="47"/>
      <c r="O1122" s="37"/>
      <c r="T1122" s="223"/>
    </row>
    <row r="1123" spans="2:20" s="1" customFormat="1" ht="12" customHeight="1">
      <c r="B1123"/>
      <c r="C1123"/>
      <c r="D1123" s="6"/>
      <c r="E1123" s="6"/>
      <c r="F1123" s="6"/>
      <c r="G1123"/>
      <c r="H1123"/>
      <c r="I1123"/>
      <c r="J1123" s="11"/>
      <c r="K1123"/>
      <c r="L1123"/>
      <c r="M1123" s="47"/>
      <c r="O1123" s="37"/>
      <c r="T1123" s="223"/>
    </row>
    <row r="1124" spans="2:20" s="1" customFormat="1" ht="12" customHeight="1">
      <c r="B1124"/>
      <c r="C1124"/>
      <c r="D1124" s="6"/>
      <c r="E1124" s="6"/>
      <c r="F1124" s="6"/>
      <c r="G1124"/>
      <c r="H1124"/>
      <c r="I1124"/>
      <c r="J1124" s="11"/>
      <c r="K1124"/>
      <c r="L1124"/>
      <c r="M1124" s="47"/>
      <c r="O1124" s="37"/>
      <c r="T1124" s="223"/>
    </row>
    <row r="1125" spans="2:20" s="1" customFormat="1" ht="12" customHeight="1">
      <c r="B1125"/>
      <c r="C1125"/>
      <c r="D1125" s="6"/>
      <c r="E1125" s="6"/>
      <c r="F1125" s="6"/>
      <c r="G1125"/>
      <c r="H1125"/>
      <c r="I1125"/>
      <c r="J1125" s="11"/>
      <c r="K1125"/>
      <c r="L1125"/>
      <c r="M1125" s="47"/>
      <c r="O1125" s="37"/>
      <c r="T1125" s="223"/>
    </row>
    <row r="1126" spans="2:20" s="1" customFormat="1" ht="12" customHeight="1">
      <c r="B1126"/>
      <c r="C1126"/>
      <c r="D1126" s="6"/>
      <c r="E1126" s="6"/>
      <c r="F1126" s="6"/>
      <c r="G1126"/>
      <c r="H1126"/>
      <c r="I1126"/>
      <c r="J1126" s="11"/>
      <c r="K1126"/>
      <c r="L1126"/>
      <c r="M1126" s="47"/>
      <c r="O1126" s="37"/>
      <c r="T1126" s="223"/>
    </row>
    <row r="1127" spans="2:20" s="1" customFormat="1" ht="12" customHeight="1">
      <c r="B1127"/>
      <c r="C1127"/>
      <c r="D1127" s="6"/>
      <c r="E1127" s="6"/>
      <c r="F1127" s="6"/>
      <c r="G1127"/>
      <c r="H1127"/>
      <c r="I1127"/>
      <c r="J1127" s="11"/>
      <c r="K1127"/>
      <c r="L1127"/>
      <c r="M1127" s="47"/>
      <c r="O1127" s="37"/>
      <c r="T1127" s="223"/>
    </row>
    <row r="1128" spans="2:20" s="1" customFormat="1" ht="12" customHeight="1">
      <c r="B1128"/>
      <c r="C1128"/>
      <c r="D1128" s="6"/>
      <c r="E1128" s="6"/>
      <c r="F1128" s="6"/>
      <c r="G1128"/>
      <c r="H1128"/>
      <c r="I1128"/>
      <c r="J1128" s="11"/>
      <c r="K1128"/>
      <c r="L1128"/>
      <c r="M1128" s="47"/>
      <c r="O1128" s="37"/>
      <c r="T1128" s="223"/>
    </row>
    <row r="1129" spans="2:20" s="1" customFormat="1" ht="12" customHeight="1">
      <c r="B1129"/>
      <c r="C1129"/>
      <c r="D1129" s="6"/>
      <c r="E1129" s="6"/>
      <c r="F1129" s="6"/>
      <c r="G1129"/>
      <c r="H1129"/>
      <c r="I1129"/>
      <c r="J1129" s="11"/>
      <c r="K1129"/>
      <c r="L1129"/>
      <c r="M1129" s="47"/>
      <c r="O1129" s="37"/>
      <c r="T1129" s="223"/>
    </row>
    <row r="1130" spans="2:20" s="1" customFormat="1" ht="12" customHeight="1">
      <c r="B1130"/>
      <c r="C1130"/>
      <c r="D1130" s="6"/>
      <c r="E1130" s="6"/>
      <c r="F1130" s="6"/>
      <c r="G1130"/>
      <c r="H1130"/>
      <c r="I1130"/>
      <c r="J1130" s="11"/>
      <c r="K1130"/>
      <c r="L1130"/>
      <c r="M1130" s="47"/>
      <c r="O1130" s="37"/>
      <c r="T1130" s="223"/>
    </row>
    <row r="1131" spans="2:20" s="1" customFormat="1" ht="12" customHeight="1">
      <c r="B1131"/>
      <c r="C1131"/>
      <c r="D1131" s="6"/>
      <c r="E1131" s="6"/>
      <c r="F1131" s="6"/>
      <c r="G1131"/>
      <c r="H1131"/>
      <c r="I1131"/>
      <c r="J1131" s="11"/>
      <c r="K1131"/>
      <c r="L1131"/>
      <c r="M1131" s="47"/>
      <c r="O1131" s="37"/>
      <c r="T1131" s="223"/>
    </row>
    <row r="1132" spans="2:20" s="1" customFormat="1" ht="12" customHeight="1">
      <c r="B1132"/>
      <c r="C1132"/>
      <c r="D1132" s="6"/>
      <c r="E1132" s="6"/>
      <c r="F1132" s="6"/>
      <c r="G1132"/>
      <c r="H1132"/>
      <c r="I1132"/>
      <c r="J1132" s="11"/>
      <c r="K1132"/>
      <c r="L1132"/>
      <c r="M1132" s="47"/>
      <c r="O1132" s="37"/>
      <c r="T1132" s="223"/>
    </row>
    <row r="1133" spans="2:20" s="1" customFormat="1" ht="12" customHeight="1">
      <c r="B1133"/>
      <c r="C1133"/>
      <c r="D1133" s="6"/>
      <c r="E1133" s="6"/>
      <c r="F1133" s="6"/>
      <c r="G1133"/>
      <c r="H1133"/>
      <c r="I1133"/>
      <c r="J1133" s="11"/>
      <c r="K1133"/>
      <c r="L1133"/>
      <c r="M1133" s="47"/>
      <c r="O1133" s="37"/>
      <c r="T1133" s="223"/>
    </row>
    <row r="1134" spans="2:20" s="1" customFormat="1" ht="12" customHeight="1">
      <c r="B1134"/>
      <c r="C1134"/>
      <c r="D1134" s="6"/>
      <c r="E1134" s="6"/>
      <c r="F1134" s="6"/>
      <c r="G1134"/>
      <c r="H1134"/>
      <c r="I1134"/>
      <c r="J1134" s="11"/>
      <c r="K1134"/>
      <c r="L1134"/>
      <c r="M1134" s="47"/>
      <c r="O1134" s="37"/>
      <c r="T1134" s="223"/>
    </row>
    <row r="1135" spans="2:20" s="1" customFormat="1" ht="12" customHeight="1">
      <c r="B1135"/>
      <c r="C1135"/>
      <c r="D1135" s="6"/>
      <c r="E1135" s="6"/>
      <c r="F1135" s="6"/>
      <c r="G1135"/>
      <c r="H1135"/>
      <c r="I1135"/>
      <c r="J1135" s="11"/>
      <c r="K1135"/>
      <c r="L1135"/>
      <c r="M1135" s="47"/>
      <c r="O1135" s="37"/>
      <c r="T1135" s="223"/>
    </row>
    <row r="1136" spans="2:20" s="1" customFormat="1" ht="12" customHeight="1">
      <c r="B1136"/>
      <c r="C1136"/>
      <c r="D1136" s="6"/>
      <c r="E1136" s="6"/>
      <c r="F1136" s="6"/>
      <c r="G1136"/>
      <c r="H1136"/>
      <c r="I1136"/>
      <c r="J1136" s="11"/>
      <c r="K1136"/>
      <c r="L1136"/>
      <c r="M1136" s="47"/>
      <c r="O1136" s="37"/>
      <c r="T1136" s="223"/>
    </row>
    <row r="1137" spans="2:20" s="1" customFormat="1" ht="12" customHeight="1">
      <c r="B1137"/>
      <c r="C1137"/>
      <c r="D1137" s="6"/>
      <c r="E1137" s="6"/>
      <c r="F1137" s="6"/>
      <c r="G1137"/>
      <c r="H1137"/>
      <c r="I1137"/>
      <c r="J1137" s="11"/>
      <c r="K1137"/>
      <c r="L1137"/>
      <c r="M1137" s="47"/>
      <c r="O1137" s="37"/>
      <c r="T1137" s="223"/>
    </row>
    <row r="1138" spans="2:20" s="1" customFormat="1" ht="12" customHeight="1">
      <c r="B1138"/>
      <c r="C1138"/>
      <c r="D1138" s="6"/>
      <c r="E1138" s="6"/>
      <c r="F1138" s="6"/>
      <c r="G1138"/>
      <c r="H1138"/>
      <c r="I1138"/>
      <c r="J1138" s="11"/>
      <c r="K1138"/>
      <c r="L1138"/>
      <c r="M1138" s="47"/>
      <c r="O1138" s="37"/>
      <c r="T1138" s="223"/>
    </row>
    <row r="1139" spans="2:20" s="1" customFormat="1" ht="12" customHeight="1">
      <c r="B1139"/>
      <c r="C1139"/>
      <c r="D1139" s="6"/>
      <c r="E1139" s="6"/>
      <c r="F1139" s="6"/>
      <c r="G1139"/>
      <c r="H1139"/>
      <c r="I1139"/>
      <c r="J1139" s="11"/>
      <c r="K1139"/>
      <c r="L1139"/>
      <c r="M1139" s="47"/>
      <c r="O1139" s="37"/>
      <c r="T1139" s="223"/>
    </row>
    <row r="1140" spans="2:20" s="1" customFormat="1" ht="12" customHeight="1">
      <c r="B1140"/>
      <c r="C1140"/>
      <c r="D1140" s="6"/>
      <c r="E1140" s="6"/>
      <c r="F1140" s="6"/>
      <c r="G1140"/>
      <c r="H1140"/>
      <c r="I1140"/>
      <c r="J1140" s="11"/>
      <c r="K1140"/>
      <c r="L1140"/>
      <c r="M1140" s="47"/>
      <c r="O1140" s="37"/>
      <c r="T1140" s="223"/>
    </row>
    <row r="1141" spans="2:20" s="1" customFormat="1" ht="12" customHeight="1">
      <c r="B1141"/>
      <c r="C1141"/>
      <c r="D1141" s="6"/>
      <c r="E1141" s="6"/>
      <c r="F1141" s="6"/>
      <c r="G1141"/>
      <c r="H1141"/>
      <c r="I1141"/>
      <c r="J1141" s="11"/>
      <c r="K1141"/>
      <c r="L1141"/>
      <c r="M1141" s="47"/>
      <c r="O1141" s="37"/>
      <c r="T1141" s="223"/>
    </row>
    <row r="1142" spans="2:20" s="1" customFormat="1" ht="12" customHeight="1">
      <c r="B1142"/>
      <c r="C1142"/>
      <c r="D1142" s="6"/>
      <c r="E1142" s="6"/>
      <c r="F1142" s="6"/>
      <c r="G1142"/>
      <c r="H1142"/>
      <c r="I1142"/>
      <c r="J1142" s="11"/>
      <c r="K1142"/>
      <c r="L1142"/>
      <c r="M1142" s="47"/>
      <c r="O1142" s="37"/>
      <c r="T1142" s="223"/>
    </row>
    <row r="1143" spans="2:20" s="1" customFormat="1" ht="12" customHeight="1">
      <c r="B1143"/>
      <c r="C1143"/>
      <c r="D1143" s="6"/>
      <c r="E1143" s="6"/>
      <c r="F1143" s="6"/>
      <c r="G1143"/>
      <c r="H1143"/>
      <c r="I1143"/>
      <c r="J1143" s="11"/>
      <c r="K1143"/>
      <c r="L1143"/>
      <c r="M1143" s="47"/>
      <c r="O1143" s="37"/>
      <c r="T1143" s="223"/>
    </row>
    <row r="1144" spans="2:20" s="1" customFormat="1" ht="12" customHeight="1">
      <c r="B1144"/>
      <c r="C1144"/>
      <c r="D1144" s="6"/>
      <c r="E1144" s="6"/>
      <c r="F1144" s="6"/>
      <c r="G1144"/>
      <c r="H1144"/>
      <c r="I1144"/>
      <c r="J1144" s="11"/>
      <c r="K1144"/>
      <c r="L1144"/>
      <c r="M1144" s="47"/>
      <c r="O1144" s="37"/>
      <c r="T1144" s="223"/>
    </row>
    <row r="1145" spans="2:20" s="1" customFormat="1" ht="12" customHeight="1">
      <c r="B1145"/>
      <c r="C1145"/>
      <c r="D1145" s="6"/>
      <c r="E1145" s="6"/>
      <c r="F1145" s="6"/>
      <c r="G1145"/>
      <c r="H1145"/>
      <c r="I1145"/>
      <c r="J1145" s="11"/>
      <c r="K1145"/>
      <c r="L1145"/>
      <c r="M1145" s="47"/>
      <c r="O1145" s="37"/>
      <c r="T1145" s="223"/>
    </row>
    <row r="1146" spans="2:20" s="1" customFormat="1" ht="12" customHeight="1">
      <c r="B1146"/>
      <c r="C1146"/>
      <c r="D1146" s="6"/>
      <c r="E1146" s="6"/>
      <c r="F1146" s="6"/>
      <c r="G1146"/>
      <c r="H1146"/>
      <c r="I1146"/>
      <c r="J1146" s="11"/>
      <c r="K1146"/>
      <c r="L1146"/>
      <c r="M1146" s="47"/>
      <c r="O1146" s="37"/>
      <c r="T1146" s="223"/>
    </row>
    <row r="1147" spans="2:20" s="1" customFormat="1" ht="12" customHeight="1">
      <c r="B1147"/>
      <c r="C1147"/>
      <c r="D1147" s="6"/>
      <c r="E1147" s="6"/>
      <c r="F1147" s="6"/>
      <c r="G1147"/>
      <c r="H1147"/>
      <c r="I1147"/>
      <c r="J1147" s="11"/>
      <c r="K1147"/>
      <c r="L1147"/>
      <c r="M1147" s="47"/>
      <c r="O1147" s="37"/>
      <c r="T1147" s="223"/>
    </row>
    <row r="1148" spans="2:20" s="1" customFormat="1" ht="12" customHeight="1">
      <c r="B1148"/>
      <c r="C1148"/>
      <c r="D1148" s="6"/>
      <c r="E1148" s="6"/>
      <c r="F1148" s="6"/>
      <c r="G1148"/>
      <c r="H1148"/>
      <c r="I1148"/>
      <c r="J1148" s="11"/>
      <c r="K1148"/>
      <c r="L1148"/>
      <c r="M1148" s="47"/>
      <c r="O1148" s="37"/>
      <c r="T1148" s="223"/>
    </row>
    <row r="1149" spans="2:20" s="1" customFormat="1" ht="12" customHeight="1">
      <c r="B1149"/>
      <c r="C1149"/>
      <c r="D1149" s="6"/>
      <c r="E1149" s="6"/>
      <c r="F1149" s="6"/>
      <c r="G1149"/>
      <c r="H1149"/>
      <c r="I1149"/>
      <c r="J1149" s="11"/>
      <c r="K1149"/>
      <c r="L1149"/>
      <c r="M1149" s="47"/>
      <c r="O1149" s="37"/>
      <c r="T1149" s="223"/>
    </row>
    <row r="1150" spans="2:20" s="1" customFormat="1" ht="12" customHeight="1">
      <c r="B1150"/>
      <c r="C1150"/>
      <c r="D1150" s="6"/>
      <c r="E1150" s="6"/>
      <c r="F1150" s="6"/>
      <c r="G1150"/>
      <c r="H1150"/>
      <c r="I1150"/>
      <c r="J1150" s="11"/>
      <c r="K1150"/>
      <c r="L1150"/>
      <c r="M1150" s="47"/>
      <c r="O1150" s="37"/>
      <c r="T1150" s="223"/>
    </row>
    <row r="1151" spans="2:20" s="1" customFormat="1" ht="12" customHeight="1">
      <c r="B1151"/>
      <c r="C1151"/>
      <c r="D1151" s="6"/>
      <c r="E1151" s="6"/>
      <c r="F1151" s="6"/>
      <c r="G1151"/>
      <c r="H1151"/>
      <c r="I1151"/>
      <c r="J1151" s="11"/>
      <c r="K1151"/>
      <c r="L1151"/>
      <c r="M1151" s="47"/>
      <c r="O1151" s="37"/>
      <c r="T1151" s="223"/>
    </row>
    <row r="1152" spans="2:20" s="1" customFormat="1" ht="12" customHeight="1">
      <c r="B1152"/>
      <c r="C1152"/>
      <c r="D1152" s="6"/>
      <c r="E1152" s="6"/>
      <c r="F1152" s="6"/>
      <c r="G1152"/>
      <c r="H1152"/>
      <c r="I1152"/>
      <c r="J1152" s="11"/>
      <c r="K1152"/>
      <c r="L1152"/>
      <c r="M1152" s="47"/>
      <c r="O1152" s="37"/>
      <c r="T1152" s="223"/>
    </row>
    <row r="1153" spans="2:20" s="1" customFormat="1" ht="12" customHeight="1">
      <c r="B1153"/>
      <c r="C1153"/>
      <c r="D1153" s="6"/>
      <c r="E1153" s="6"/>
      <c r="F1153" s="6"/>
      <c r="G1153"/>
      <c r="H1153"/>
      <c r="I1153"/>
      <c r="J1153" s="11"/>
      <c r="K1153"/>
      <c r="L1153"/>
      <c r="M1153" s="47"/>
      <c r="O1153" s="37"/>
      <c r="T1153" s="223"/>
    </row>
    <row r="1154" spans="2:20" s="1" customFormat="1" ht="12" customHeight="1">
      <c r="B1154"/>
      <c r="C1154"/>
      <c r="D1154" s="6"/>
      <c r="E1154" s="6"/>
      <c r="F1154" s="6"/>
      <c r="G1154"/>
      <c r="H1154"/>
      <c r="I1154"/>
      <c r="J1154" s="11"/>
      <c r="K1154"/>
      <c r="L1154"/>
      <c r="M1154" s="47"/>
      <c r="O1154" s="37"/>
      <c r="T1154" s="223"/>
    </row>
    <row r="1155" spans="2:20" s="1" customFormat="1" ht="12" customHeight="1">
      <c r="B1155"/>
      <c r="C1155"/>
      <c r="D1155" s="6"/>
      <c r="E1155" s="6"/>
      <c r="F1155" s="6"/>
      <c r="G1155"/>
      <c r="H1155"/>
      <c r="I1155"/>
      <c r="J1155" s="11"/>
      <c r="K1155"/>
      <c r="L1155"/>
      <c r="M1155" s="47"/>
      <c r="O1155" s="37"/>
      <c r="T1155" s="223"/>
    </row>
    <row r="1156" spans="2:20" s="1" customFormat="1" ht="12" customHeight="1">
      <c r="B1156"/>
      <c r="C1156"/>
      <c r="D1156" s="6"/>
      <c r="E1156" s="6"/>
      <c r="F1156" s="6"/>
      <c r="G1156"/>
      <c r="H1156"/>
      <c r="I1156"/>
      <c r="J1156" s="11"/>
      <c r="K1156"/>
      <c r="L1156"/>
      <c r="M1156" s="47"/>
      <c r="O1156" s="37"/>
      <c r="T1156" s="223"/>
    </row>
    <row r="1157" spans="2:20" s="1" customFormat="1" ht="12" customHeight="1">
      <c r="B1157"/>
      <c r="C1157"/>
      <c r="D1157" s="6"/>
      <c r="E1157" s="6"/>
      <c r="F1157" s="6"/>
      <c r="G1157"/>
      <c r="H1157"/>
      <c r="I1157"/>
      <c r="J1157" s="11"/>
      <c r="K1157"/>
      <c r="L1157"/>
      <c r="M1157" s="47"/>
      <c r="O1157" s="37"/>
      <c r="T1157" s="223"/>
    </row>
    <row r="1158" spans="2:20" s="1" customFormat="1" ht="12" customHeight="1">
      <c r="B1158"/>
      <c r="C1158"/>
      <c r="D1158" s="6"/>
      <c r="E1158" s="6"/>
      <c r="F1158" s="6"/>
      <c r="G1158"/>
      <c r="H1158"/>
      <c r="I1158"/>
      <c r="J1158" s="11"/>
      <c r="K1158"/>
      <c r="L1158"/>
      <c r="M1158" s="47"/>
      <c r="O1158" s="37"/>
      <c r="T1158" s="223"/>
    </row>
    <row r="1159" spans="2:20" s="1" customFormat="1" ht="12" customHeight="1">
      <c r="B1159"/>
      <c r="C1159"/>
      <c r="D1159" s="6"/>
      <c r="E1159" s="6"/>
      <c r="F1159" s="6"/>
      <c r="G1159"/>
      <c r="H1159"/>
      <c r="I1159"/>
      <c r="J1159" s="11"/>
      <c r="K1159"/>
      <c r="L1159"/>
      <c r="M1159" s="47"/>
      <c r="O1159" s="37"/>
      <c r="T1159" s="223"/>
    </row>
    <row r="1160" spans="2:20" s="1" customFormat="1" ht="12" customHeight="1">
      <c r="B1160"/>
      <c r="C1160"/>
      <c r="D1160" s="6"/>
      <c r="E1160" s="6"/>
      <c r="F1160" s="6"/>
      <c r="G1160"/>
      <c r="H1160"/>
      <c r="I1160"/>
      <c r="J1160" s="11"/>
      <c r="K1160"/>
      <c r="L1160"/>
      <c r="M1160" s="47"/>
      <c r="O1160" s="37"/>
      <c r="T1160" s="223"/>
    </row>
    <row r="1161" spans="2:20" s="1" customFormat="1" ht="12" customHeight="1">
      <c r="B1161"/>
      <c r="C1161"/>
      <c r="D1161" s="6"/>
      <c r="E1161" s="6"/>
      <c r="F1161" s="6"/>
      <c r="G1161"/>
      <c r="H1161"/>
      <c r="I1161"/>
      <c r="J1161" s="11"/>
      <c r="K1161"/>
      <c r="L1161"/>
      <c r="M1161" s="47"/>
      <c r="O1161" s="37"/>
      <c r="T1161" s="223"/>
    </row>
    <row r="1162" spans="2:20" s="1" customFormat="1" ht="12" customHeight="1">
      <c r="B1162"/>
      <c r="C1162"/>
      <c r="D1162" s="6"/>
      <c r="E1162" s="6"/>
      <c r="F1162" s="6"/>
      <c r="G1162"/>
      <c r="H1162"/>
      <c r="I1162"/>
      <c r="J1162" s="11"/>
      <c r="K1162"/>
      <c r="L1162"/>
      <c r="M1162" s="47"/>
      <c r="O1162" s="37"/>
      <c r="T1162" s="223"/>
    </row>
    <row r="1163" spans="2:20" s="1" customFormat="1" ht="12" customHeight="1">
      <c r="B1163"/>
      <c r="C1163"/>
      <c r="D1163" s="6"/>
      <c r="E1163" s="6"/>
      <c r="F1163" s="6"/>
      <c r="G1163"/>
      <c r="H1163"/>
      <c r="I1163"/>
      <c r="J1163" s="11"/>
      <c r="K1163"/>
      <c r="L1163"/>
      <c r="M1163" s="47"/>
      <c r="O1163" s="37"/>
      <c r="T1163" s="223"/>
    </row>
    <row r="1164" spans="2:20" s="1" customFormat="1" ht="12" customHeight="1">
      <c r="B1164"/>
      <c r="C1164"/>
      <c r="D1164" s="6"/>
      <c r="E1164" s="6"/>
      <c r="F1164" s="6"/>
      <c r="G1164"/>
      <c r="H1164"/>
      <c r="I1164"/>
      <c r="J1164" s="11"/>
      <c r="K1164"/>
      <c r="L1164"/>
      <c r="M1164" s="47"/>
      <c r="O1164" s="37"/>
      <c r="T1164" s="223"/>
    </row>
    <row r="1165" spans="2:20" s="1" customFormat="1" ht="12" customHeight="1">
      <c r="B1165"/>
      <c r="C1165"/>
      <c r="D1165" s="6"/>
      <c r="E1165" s="6"/>
      <c r="F1165" s="6"/>
      <c r="G1165"/>
      <c r="H1165"/>
      <c r="I1165"/>
      <c r="J1165" s="11"/>
      <c r="K1165"/>
      <c r="L1165"/>
      <c r="M1165" s="47"/>
      <c r="O1165" s="37"/>
      <c r="T1165" s="223"/>
    </row>
    <row r="1166" spans="2:20" s="1" customFormat="1" ht="12" customHeight="1">
      <c r="B1166"/>
      <c r="C1166"/>
      <c r="D1166" s="6"/>
      <c r="E1166" s="6"/>
      <c r="F1166" s="6"/>
      <c r="G1166"/>
      <c r="H1166"/>
      <c r="I1166"/>
      <c r="J1166" s="11"/>
      <c r="K1166"/>
      <c r="L1166"/>
      <c r="M1166" s="47"/>
      <c r="O1166" s="37"/>
      <c r="T1166" s="223"/>
    </row>
    <row r="1167" spans="2:20" s="1" customFormat="1" ht="12" customHeight="1">
      <c r="B1167"/>
      <c r="C1167"/>
      <c r="D1167" s="6"/>
      <c r="E1167" s="6"/>
      <c r="F1167" s="6"/>
      <c r="G1167"/>
      <c r="H1167"/>
      <c r="I1167"/>
      <c r="J1167" s="11"/>
      <c r="K1167"/>
      <c r="L1167"/>
      <c r="M1167" s="47"/>
      <c r="O1167" s="37"/>
      <c r="T1167" s="223"/>
    </row>
    <row r="1168" spans="2:20" s="1" customFormat="1" ht="12" customHeight="1">
      <c r="B1168"/>
      <c r="C1168"/>
      <c r="D1168" s="6"/>
      <c r="E1168" s="6"/>
      <c r="F1168" s="6"/>
      <c r="G1168"/>
      <c r="H1168"/>
      <c r="I1168"/>
      <c r="J1168" s="11"/>
      <c r="K1168"/>
      <c r="L1168"/>
      <c r="M1168" s="47"/>
      <c r="O1168" s="37"/>
      <c r="T1168" s="223"/>
    </row>
    <row r="1169" spans="2:20" s="1" customFormat="1" ht="12" customHeight="1">
      <c r="B1169"/>
      <c r="C1169"/>
      <c r="D1169" s="6"/>
      <c r="E1169" s="6"/>
      <c r="F1169" s="6"/>
      <c r="G1169"/>
      <c r="H1169"/>
      <c r="I1169"/>
      <c r="J1169" s="11"/>
      <c r="K1169"/>
      <c r="L1169"/>
      <c r="M1169" s="47"/>
      <c r="O1169" s="37"/>
      <c r="T1169" s="223"/>
    </row>
    <row r="1170" spans="2:20" s="1" customFormat="1" ht="12" customHeight="1">
      <c r="B1170"/>
      <c r="C1170"/>
      <c r="D1170" s="6"/>
      <c r="E1170" s="6"/>
      <c r="F1170" s="6"/>
      <c r="G1170"/>
      <c r="H1170"/>
      <c r="I1170"/>
      <c r="J1170" s="11"/>
      <c r="K1170"/>
      <c r="L1170"/>
      <c r="M1170" s="47"/>
      <c r="O1170" s="37"/>
      <c r="T1170" s="223"/>
    </row>
    <row r="1171" spans="2:20" s="1" customFormat="1" ht="12" customHeight="1">
      <c r="B1171"/>
      <c r="C1171"/>
      <c r="D1171" s="6"/>
      <c r="E1171" s="6"/>
      <c r="F1171" s="6"/>
      <c r="G1171"/>
      <c r="H1171"/>
      <c r="I1171"/>
      <c r="J1171" s="11"/>
      <c r="K1171"/>
      <c r="L1171"/>
      <c r="M1171" s="47"/>
      <c r="O1171" s="37"/>
      <c r="T1171" s="223"/>
    </row>
    <row r="1172" spans="2:20" s="1" customFormat="1" ht="12" customHeight="1">
      <c r="B1172"/>
      <c r="C1172"/>
      <c r="D1172" s="6"/>
      <c r="E1172" s="6"/>
      <c r="F1172" s="6"/>
      <c r="G1172"/>
      <c r="H1172"/>
      <c r="I1172"/>
      <c r="J1172" s="11"/>
      <c r="K1172"/>
      <c r="L1172"/>
      <c r="M1172" s="47"/>
      <c r="O1172" s="37"/>
      <c r="T1172" s="223"/>
    </row>
    <row r="1173" spans="2:20" s="1" customFormat="1" ht="12" customHeight="1">
      <c r="B1173"/>
      <c r="C1173"/>
      <c r="D1173" s="6"/>
      <c r="E1173" s="6"/>
      <c r="F1173" s="6"/>
      <c r="G1173"/>
      <c r="H1173"/>
      <c r="I1173"/>
      <c r="J1173" s="11"/>
      <c r="K1173"/>
      <c r="L1173"/>
      <c r="M1173" s="47"/>
      <c r="O1173" s="37"/>
      <c r="T1173" s="223"/>
    </row>
    <row r="1174" spans="2:20" s="1" customFormat="1" ht="12" customHeight="1">
      <c r="B1174"/>
      <c r="C1174"/>
      <c r="D1174" s="6"/>
      <c r="E1174" s="6"/>
      <c r="F1174" s="6"/>
      <c r="G1174"/>
      <c r="H1174"/>
      <c r="I1174"/>
      <c r="J1174" s="11"/>
      <c r="K1174"/>
      <c r="L1174"/>
      <c r="M1174" s="47"/>
      <c r="O1174" s="37"/>
      <c r="T1174" s="223"/>
    </row>
    <row r="1175" spans="2:20" s="1" customFormat="1" ht="12" customHeight="1">
      <c r="B1175"/>
      <c r="C1175"/>
      <c r="D1175" s="6"/>
      <c r="E1175" s="6"/>
      <c r="F1175" s="6"/>
      <c r="G1175"/>
      <c r="H1175"/>
      <c r="I1175"/>
      <c r="J1175" s="11"/>
      <c r="K1175"/>
      <c r="L1175"/>
      <c r="M1175" s="47"/>
      <c r="O1175" s="37"/>
      <c r="T1175" s="223"/>
    </row>
    <row r="1176" spans="2:20" s="1" customFormat="1" ht="12" customHeight="1">
      <c r="B1176"/>
      <c r="C1176"/>
      <c r="D1176" s="6"/>
      <c r="E1176" s="6"/>
      <c r="F1176" s="6"/>
      <c r="G1176"/>
      <c r="H1176"/>
      <c r="I1176"/>
      <c r="J1176" s="11"/>
      <c r="K1176"/>
      <c r="L1176"/>
      <c r="M1176" s="47"/>
      <c r="O1176" s="37"/>
      <c r="T1176" s="223"/>
    </row>
    <row r="1177" spans="2:20" s="1" customFormat="1" ht="12" customHeight="1">
      <c r="B1177"/>
      <c r="C1177"/>
      <c r="D1177" s="6"/>
      <c r="E1177" s="6"/>
      <c r="F1177" s="6"/>
      <c r="G1177"/>
      <c r="H1177"/>
      <c r="I1177"/>
      <c r="J1177" s="11"/>
      <c r="K1177"/>
      <c r="L1177"/>
      <c r="M1177" s="47"/>
      <c r="O1177" s="37"/>
      <c r="T1177" s="223"/>
    </row>
    <row r="1178" spans="2:20" s="1" customFormat="1" ht="12" customHeight="1">
      <c r="B1178"/>
      <c r="C1178"/>
      <c r="D1178" s="6"/>
      <c r="E1178" s="6"/>
      <c r="F1178" s="6"/>
      <c r="G1178"/>
      <c r="H1178"/>
      <c r="I1178"/>
      <c r="J1178" s="11"/>
      <c r="K1178"/>
      <c r="L1178"/>
      <c r="M1178" s="47"/>
      <c r="O1178" s="37"/>
      <c r="T1178" s="223"/>
    </row>
    <row r="1179" spans="2:20" s="1" customFormat="1" ht="12" customHeight="1">
      <c r="B1179"/>
      <c r="C1179"/>
      <c r="D1179" s="6"/>
      <c r="E1179" s="6"/>
      <c r="F1179" s="6"/>
      <c r="G1179"/>
      <c r="H1179"/>
      <c r="I1179"/>
      <c r="J1179" s="11"/>
      <c r="K1179"/>
      <c r="L1179"/>
      <c r="M1179" s="47"/>
      <c r="O1179" s="37"/>
      <c r="T1179" s="223"/>
    </row>
    <row r="1180" spans="2:20" s="1" customFormat="1" ht="12" customHeight="1">
      <c r="B1180"/>
      <c r="C1180"/>
      <c r="D1180" s="6"/>
      <c r="E1180" s="6"/>
      <c r="F1180" s="6"/>
      <c r="G1180"/>
      <c r="H1180"/>
      <c r="I1180"/>
      <c r="J1180" s="11"/>
      <c r="K1180"/>
      <c r="L1180"/>
      <c r="M1180" s="47"/>
      <c r="O1180" s="37"/>
      <c r="T1180" s="223"/>
    </row>
    <row r="1181" spans="2:20" s="1" customFormat="1" ht="12" customHeight="1">
      <c r="B1181"/>
      <c r="C1181"/>
      <c r="D1181" s="6"/>
      <c r="E1181" s="6"/>
      <c r="F1181" s="6"/>
      <c r="G1181"/>
      <c r="H1181"/>
      <c r="I1181"/>
      <c r="J1181" s="11"/>
      <c r="K1181"/>
      <c r="L1181"/>
      <c r="M1181" s="47"/>
      <c r="O1181" s="37"/>
      <c r="T1181" s="223"/>
    </row>
    <row r="1182" spans="2:20" s="1" customFormat="1" ht="12" customHeight="1">
      <c r="B1182"/>
      <c r="C1182"/>
      <c r="D1182" s="6"/>
      <c r="E1182" s="6"/>
      <c r="F1182" s="6"/>
      <c r="G1182"/>
      <c r="H1182"/>
      <c r="I1182"/>
      <c r="J1182" s="11"/>
      <c r="K1182"/>
      <c r="L1182"/>
      <c r="M1182" s="47"/>
      <c r="O1182" s="37"/>
      <c r="T1182" s="223"/>
    </row>
    <row r="1183" spans="2:20" s="1" customFormat="1" ht="12" customHeight="1">
      <c r="B1183"/>
      <c r="C1183"/>
      <c r="D1183" s="6"/>
      <c r="E1183" s="6"/>
      <c r="F1183" s="6"/>
      <c r="G1183"/>
      <c r="H1183"/>
      <c r="I1183"/>
      <c r="J1183" s="11"/>
      <c r="K1183"/>
      <c r="L1183"/>
      <c r="M1183" s="47"/>
      <c r="O1183" s="37"/>
      <c r="T1183" s="223"/>
    </row>
    <row r="1184" spans="2:20" s="1" customFormat="1" ht="12" customHeight="1">
      <c r="B1184"/>
      <c r="C1184"/>
      <c r="D1184" s="6"/>
      <c r="E1184" s="6"/>
      <c r="F1184" s="6"/>
      <c r="G1184"/>
      <c r="H1184"/>
      <c r="I1184"/>
      <c r="J1184" s="11"/>
      <c r="K1184"/>
      <c r="L1184"/>
      <c r="M1184" s="47"/>
      <c r="O1184" s="37"/>
      <c r="T1184" s="223"/>
    </row>
    <row r="1185" spans="1:13" ht="12" customHeight="1">
      <c r="A1185" s="1"/>
      <c r="K1185"/>
      <c r="M1185" s="47"/>
    </row>
    <row r="1186" spans="1:13" ht="12" customHeight="1">
      <c r="A1186" s="1"/>
      <c r="K1186"/>
      <c r="M1186" s="47"/>
    </row>
    <row r="1187" spans="1:13" ht="12" customHeight="1">
      <c r="A1187" s="1"/>
      <c r="K1187"/>
      <c r="M1187" s="47"/>
    </row>
    <row r="1188" spans="1:13" ht="12" customHeight="1">
      <c r="A1188" s="1"/>
      <c r="K1188"/>
      <c r="M1188" s="47"/>
    </row>
    <row r="1189" spans="1:13" ht="12" customHeight="1">
      <c r="A1189" s="1"/>
      <c r="K1189"/>
      <c r="M1189" s="47"/>
    </row>
    <row r="1190" spans="1:13" ht="12" customHeight="1">
      <c r="A1190" s="1"/>
      <c r="K1190"/>
      <c r="M1190" s="47"/>
    </row>
    <row r="1191" spans="1:13" ht="12" customHeight="1">
      <c r="A1191" s="1"/>
      <c r="K1191"/>
      <c r="M1191" s="47"/>
    </row>
    <row r="1192" spans="1:13" ht="12" customHeight="1">
      <c r="A1192" s="1"/>
      <c r="K1192"/>
      <c r="M1192" s="47"/>
    </row>
    <row r="1193" spans="1:13" ht="12" customHeight="1">
      <c r="A1193" s="1"/>
      <c r="K1193"/>
      <c r="M1193" s="47"/>
    </row>
    <row r="1194" spans="1:13" ht="12" customHeight="1">
      <c r="A1194" s="1"/>
      <c r="K1194"/>
      <c r="M1194" s="47"/>
    </row>
    <row r="1195" spans="1:13" ht="12" customHeight="1">
      <c r="A1195" s="1"/>
      <c r="K1195"/>
      <c r="M1195" s="47"/>
    </row>
    <row r="1196" spans="1:13" ht="12" customHeight="1">
      <c r="A1196" s="1"/>
      <c r="K1196"/>
      <c r="M1196" s="47"/>
    </row>
    <row r="1197" spans="1:13" ht="12" customHeight="1">
      <c r="A1197" s="1"/>
      <c r="K1197"/>
      <c r="M1197" s="47"/>
    </row>
    <row r="1198" spans="1:13" ht="12" customHeight="1">
      <c r="A1198" s="1"/>
      <c r="K1198"/>
      <c r="M1198" s="47"/>
    </row>
    <row r="1199" spans="1:13" ht="12" customHeight="1">
      <c r="A1199" s="1"/>
      <c r="K1199"/>
      <c r="M1199" s="47"/>
    </row>
    <row r="1200" spans="1:13" ht="12" customHeight="1">
      <c r="A1200" s="1"/>
      <c r="K1200"/>
      <c r="M1200" s="47"/>
    </row>
    <row r="1201" spans="1:13" ht="12" customHeight="1">
      <c r="A1201" s="1"/>
      <c r="M1201" s="47"/>
    </row>
  </sheetData>
  <sheetProtection selectLockedCells="1"/>
  <mergeCells count="56">
    <mergeCell ref="K57:M57"/>
    <mergeCell ref="K56:M56"/>
    <mergeCell ref="K59:M59"/>
    <mergeCell ref="K60:M60"/>
    <mergeCell ref="K61:M61"/>
    <mergeCell ref="G61:H61"/>
    <mergeCell ref="K66:M66"/>
    <mergeCell ref="K67:M67"/>
    <mergeCell ref="K68:M68"/>
    <mergeCell ref="K58:M58"/>
    <mergeCell ref="K64:M64"/>
    <mergeCell ref="K62:M62"/>
    <mergeCell ref="K63:M63"/>
    <mergeCell ref="K69:M69"/>
    <mergeCell ref="K51:M51"/>
    <mergeCell ref="K42:M42"/>
    <mergeCell ref="K43:M43"/>
    <mergeCell ref="K44:M44"/>
    <mergeCell ref="K45:M45"/>
    <mergeCell ref="K46:M46"/>
    <mergeCell ref="K47:M47"/>
    <mergeCell ref="K48:M48"/>
    <mergeCell ref="K49:M49"/>
    <mergeCell ref="K50:M50"/>
    <mergeCell ref="K65:M65"/>
    <mergeCell ref="K52:M52"/>
    <mergeCell ref="K53:M53"/>
    <mergeCell ref="K54:M54"/>
    <mergeCell ref="K55:M55"/>
    <mergeCell ref="E29:G29"/>
    <mergeCell ref="K32:M32"/>
    <mergeCell ref="K33:M33"/>
    <mergeCell ref="K34:M34"/>
    <mergeCell ref="K35:M35"/>
    <mergeCell ref="K22:M22"/>
    <mergeCell ref="L10:M10"/>
    <mergeCell ref="K11:M12"/>
    <mergeCell ref="K13:M13"/>
    <mergeCell ref="K14:M14"/>
    <mergeCell ref="K15:M15"/>
    <mergeCell ref="K16:M16"/>
    <mergeCell ref="K17:M17"/>
    <mergeCell ref="K18:M18"/>
    <mergeCell ref="K19:M19"/>
    <mergeCell ref="K20:M20"/>
    <mergeCell ref="K21:M21"/>
    <mergeCell ref="K23:M23"/>
    <mergeCell ref="K24:M24"/>
    <mergeCell ref="K25:M25"/>
    <mergeCell ref="K26:M26"/>
    <mergeCell ref="K27:M27"/>
    <mergeCell ref="K28:M28"/>
    <mergeCell ref="K29:M29"/>
    <mergeCell ref="K30:M30"/>
    <mergeCell ref="K31:M31"/>
    <mergeCell ref="K36:M41"/>
  </mergeCells>
  <phoneticPr fontId="6" type="noConversion"/>
  <printOptions horizontalCentered="1" verticalCentered="1"/>
  <pageMargins left="0.25" right="0.44" top="7.0000000000000007E-2" bottom="0.02" header="0.5" footer="0.5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1201"/>
  <sheetViews>
    <sheetView showGridLines="0" showZeros="0" topLeftCell="A6" workbookViewId="0">
      <selection activeCell="P31" sqref="P31:P38"/>
    </sheetView>
  </sheetViews>
  <sheetFormatPr defaultColWidth="10.7109375" defaultRowHeight="12" customHeight="1"/>
  <cols>
    <col min="1" max="1" width="2.7109375" style="60" customWidth="1"/>
    <col min="2" max="2" width="3.28515625" customWidth="1"/>
    <col min="3" max="3" width="1.7109375" customWidth="1"/>
    <col min="4" max="4" width="20.7109375" style="6" customWidth="1"/>
    <col min="5" max="5" width="2.7109375" style="6" customWidth="1"/>
    <col min="6" max="6" width="12.5703125" style="6" customWidth="1"/>
    <col min="7" max="7" width="12.5703125" customWidth="1"/>
    <col min="8" max="8" width="5.42578125" customWidth="1"/>
    <col min="9" max="9" width="4.7109375" customWidth="1"/>
    <col min="10" max="10" width="4.7109375" style="11" customWidth="1"/>
    <col min="11" max="11" width="13" style="48" customWidth="1"/>
    <col min="12" max="12" width="7.7109375" customWidth="1"/>
    <col min="13" max="13" width="7.7109375" style="55" customWidth="1"/>
    <col min="14" max="14" width="6.5703125" style="1" customWidth="1"/>
    <col min="15" max="15" width="13.42578125" style="37" bestFit="1" customWidth="1"/>
    <col min="16" max="18" width="10.7109375" style="1" customWidth="1"/>
    <col min="19" max="19" width="18.28515625" style="1" customWidth="1"/>
    <col min="20" max="20" width="11.140625" style="223" customWidth="1"/>
    <col min="21" max="16384" width="10.7109375" style="1"/>
  </cols>
  <sheetData>
    <row r="1" spans="1:20" s="7" customFormat="1" ht="12" customHeight="1">
      <c r="A1" s="59"/>
      <c r="B1" s="35"/>
      <c r="C1" s="35"/>
      <c r="D1" s="9"/>
      <c r="E1" s="9"/>
      <c r="F1" s="9"/>
      <c r="G1" s="35"/>
      <c r="H1" s="35"/>
      <c r="I1" s="35"/>
      <c r="J1" s="36"/>
      <c r="K1" s="121"/>
      <c r="L1" s="21" t="s">
        <v>23</v>
      </c>
      <c r="M1" s="4" t="str">
        <f>Rates!E38</f>
        <v>01.31.2024</v>
      </c>
      <c r="O1" s="101"/>
      <c r="P1" s="102"/>
      <c r="Q1" s="103"/>
      <c r="T1" s="222"/>
    </row>
    <row r="2" spans="1:20" ht="12" customHeight="1" thickBot="1">
      <c r="B2" s="58"/>
      <c r="G2" s="64" t="s">
        <v>24</v>
      </c>
      <c r="K2"/>
      <c r="L2" s="47"/>
      <c r="O2" s="113" t="s">
        <v>3</v>
      </c>
      <c r="P2" s="107"/>
      <c r="Q2" s="108"/>
    </row>
    <row r="3" spans="1:20" ht="16.5" thickBot="1">
      <c r="B3" s="58"/>
      <c r="G3" s="62" t="s">
        <v>25</v>
      </c>
      <c r="K3"/>
      <c r="L3" s="47"/>
      <c r="O3" s="112"/>
      <c r="P3" s="98" t="s">
        <v>5</v>
      </c>
      <c r="Q3" s="100" t="s">
        <v>6</v>
      </c>
    </row>
    <row r="4" spans="1:20" ht="12" customHeight="1">
      <c r="B4" s="58"/>
      <c r="G4" s="63"/>
      <c r="K4"/>
      <c r="L4" s="47"/>
      <c r="O4" s="109"/>
      <c r="P4" s="110"/>
      <c r="Q4" s="111"/>
    </row>
    <row r="5" spans="1:20" ht="12" customHeight="1">
      <c r="K5"/>
      <c r="L5" s="47"/>
      <c r="O5" s="109"/>
      <c r="P5" s="99" t="s">
        <v>9</v>
      </c>
      <c r="Q5" s="100" t="s">
        <v>6</v>
      </c>
    </row>
    <row r="6" spans="1:20" ht="12" customHeight="1" thickBot="1">
      <c r="G6" s="61" t="s">
        <v>131</v>
      </c>
      <c r="K6"/>
      <c r="O6" s="104"/>
      <c r="P6" s="105"/>
      <c r="Q6" s="106"/>
    </row>
    <row r="7" spans="1:20" s="2" customFormat="1" ht="12" customHeight="1">
      <c r="A7" s="46" t="s">
        <v>27</v>
      </c>
      <c r="B7" s="8"/>
      <c r="C7" s="8"/>
      <c r="D7" s="26"/>
      <c r="E7" s="26"/>
      <c r="F7" s="26"/>
      <c r="G7" s="26"/>
      <c r="H7" s="50"/>
      <c r="I7" s="51"/>
      <c r="J7" s="52"/>
      <c r="K7" s="54" t="s">
        <v>28</v>
      </c>
      <c r="L7" s="250">
        <v>1</v>
      </c>
      <c r="M7" s="45"/>
      <c r="O7" s="38"/>
      <c r="T7" s="172"/>
    </row>
    <row r="8" spans="1:20" s="2" customFormat="1" ht="12" customHeight="1">
      <c r="A8" s="192"/>
      <c r="B8" s="193"/>
      <c r="C8" s="193"/>
      <c r="D8" s="212" t="s">
        <v>29</v>
      </c>
      <c r="E8" s="193"/>
      <c r="F8" s="193"/>
      <c r="G8" s="193"/>
      <c r="H8" s="213"/>
      <c r="I8" s="214"/>
      <c r="J8" s="15"/>
      <c r="K8" s="41"/>
      <c r="L8" s="250"/>
      <c r="M8" s="32"/>
      <c r="O8" s="38"/>
      <c r="T8" s="172"/>
    </row>
    <row r="9" spans="1:20" s="2" customFormat="1" ht="12" customHeight="1" thickBot="1">
      <c r="A9" s="22" t="s">
        <v>30</v>
      </c>
      <c r="B9" s="4"/>
      <c r="C9" s="4"/>
      <c r="D9" s="21"/>
      <c r="E9" s="21"/>
      <c r="F9" s="21"/>
      <c r="G9" s="21"/>
      <c r="H9" s="49"/>
      <c r="I9" s="40"/>
      <c r="J9" s="39"/>
      <c r="K9" s="134" t="s">
        <v>31</v>
      </c>
      <c r="L9" s="252"/>
      <c r="M9" s="65" t="s">
        <v>32</v>
      </c>
      <c r="O9" s="38"/>
      <c r="T9" s="172"/>
    </row>
    <row r="10" spans="1:20" s="2" customFormat="1" ht="12" customHeight="1" thickBot="1">
      <c r="A10" s="192"/>
      <c r="B10" s="193"/>
      <c r="C10" s="193"/>
      <c r="D10" s="188">
        <f>'YR 1'!D10</f>
        <v>0</v>
      </c>
      <c r="E10" s="194"/>
      <c r="F10" s="194"/>
      <c r="G10" s="194"/>
      <c r="H10" s="195"/>
      <c r="I10" s="195"/>
      <c r="J10" s="4"/>
      <c r="K10" s="16" t="s">
        <v>33</v>
      </c>
      <c r="L10" s="303" t="s">
        <v>34</v>
      </c>
      <c r="M10" s="304"/>
      <c r="O10" s="38"/>
      <c r="T10" s="172"/>
    </row>
    <row r="11" spans="1:20" s="2" customFormat="1" ht="12" customHeight="1">
      <c r="A11" s="22" t="s">
        <v>35</v>
      </c>
      <c r="B11" s="4"/>
      <c r="C11" s="4"/>
      <c r="D11" s="13"/>
      <c r="E11" s="13"/>
      <c r="F11" s="13"/>
      <c r="G11" s="13"/>
      <c r="H11" s="53"/>
      <c r="I11" s="10" t="s">
        <v>36</v>
      </c>
      <c r="J11" s="45"/>
      <c r="K11" s="300" t="s">
        <v>37</v>
      </c>
      <c r="L11" s="300"/>
      <c r="M11" s="300"/>
      <c r="O11" s="38"/>
      <c r="T11" s="172"/>
    </row>
    <row r="12" spans="1:20" s="2" customFormat="1" ht="12" customHeight="1">
      <c r="A12" s="22" t="s">
        <v>38</v>
      </c>
      <c r="B12" s="4"/>
      <c r="C12" s="4"/>
      <c r="D12" s="13"/>
      <c r="E12" s="13"/>
      <c r="F12" s="13"/>
      <c r="G12" s="13"/>
      <c r="H12" s="31"/>
      <c r="I12" s="3" t="s">
        <v>39</v>
      </c>
      <c r="J12" s="17"/>
      <c r="K12" s="301"/>
      <c r="L12" s="301"/>
      <c r="M12" s="301"/>
      <c r="O12" s="38"/>
      <c r="R12" s="92" t="s">
        <v>40</v>
      </c>
      <c r="T12" s="172"/>
    </row>
    <row r="13" spans="1:20" s="2" customFormat="1" ht="12" customHeight="1">
      <c r="A13" s="22"/>
      <c r="B13" s="15"/>
      <c r="C13" s="15"/>
      <c r="D13" s="30"/>
      <c r="E13" s="30"/>
      <c r="F13" s="30"/>
      <c r="G13" s="30"/>
      <c r="H13" s="29" t="s">
        <v>41</v>
      </c>
      <c r="I13" s="251" t="s">
        <v>42</v>
      </c>
      <c r="J13" s="251" t="s">
        <v>43</v>
      </c>
      <c r="K13" s="301" t="s">
        <v>44</v>
      </c>
      <c r="L13" s="301"/>
      <c r="M13" s="301"/>
      <c r="O13" s="38"/>
      <c r="Q13" s="92" t="s">
        <v>45</v>
      </c>
      <c r="R13" s="92" t="s">
        <v>46</v>
      </c>
      <c r="S13" s="92" t="s">
        <v>47</v>
      </c>
      <c r="T13" s="224" t="s">
        <v>48</v>
      </c>
    </row>
    <row r="14" spans="1:20" s="2" customFormat="1" ht="12" customHeight="1">
      <c r="A14" s="28">
        <v>1</v>
      </c>
      <c r="B14" s="196"/>
      <c r="C14" s="8"/>
      <c r="D14" s="126">
        <f>D10</f>
        <v>0</v>
      </c>
      <c r="E14" s="27"/>
      <c r="F14" s="27"/>
      <c r="G14" s="27"/>
      <c r="H14" s="191"/>
      <c r="I14" s="87"/>
      <c r="J14" s="87"/>
      <c r="K14" s="289">
        <f>((J14)*Q14)+((I14)*Q14)+(H14*Q14)</f>
        <v>0</v>
      </c>
      <c r="L14" s="289"/>
      <c r="M14" s="289"/>
      <c r="N14" s="4"/>
      <c r="O14" s="4" t="s">
        <v>49</v>
      </c>
      <c r="P14" s="2">
        <f>D14</f>
        <v>0</v>
      </c>
      <c r="Q14" s="215">
        <f>ROUND(R14/S14,0)</f>
        <v>0</v>
      </c>
      <c r="R14" s="170">
        <f>'YR 4'!R14*(1+Rates!B38)</f>
        <v>0</v>
      </c>
      <c r="S14" s="171">
        <f>'YR 1'!S14</f>
        <v>9</v>
      </c>
      <c r="T14" s="180">
        <f>((K14*Rates!$B$3)+((I14+H14)*(Rates!$B$7/'YR 5'!S14)))</f>
        <v>0</v>
      </c>
    </row>
    <row r="15" spans="1:20" s="2" customFormat="1" ht="12" customHeight="1">
      <c r="A15" s="28">
        <v>2</v>
      </c>
      <c r="B15" s="196"/>
      <c r="C15" s="8"/>
      <c r="D15" s="216">
        <f>'YR 1'!D15</f>
        <v>0</v>
      </c>
      <c r="E15" s="27"/>
      <c r="F15" s="27"/>
      <c r="G15" s="27"/>
      <c r="H15" s="191"/>
      <c r="I15" s="87"/>
      <c r="J15" s="87"/>
      <c r="K15" s="289">
        <f t="shared" ref="K15:K24" si="0">((J15)*Q15)+((I15)*Q15)+(H15*Q15)</f>
        <v>0</v>
      </c>
      <c r="L15" s="289"/>
      <c r="M15" s="289"/>
      <c r="N15" s="4"/>
      <c r="O15" s="4" t="s">
        <v>50</v>
      </c>
      <c r="P15" s="2">
        <f t="shared" ref="P15:P24" si="1">D15</f>
        <v>0</v>
      </c>
      <c r="Q15" s="215">
        <f>ROUND(R15/S15,0)</f>
        <v>0</v>
      </c>
      <c r="R15" s="170">
        <f>'YR 4'!R15*(1+Rates!B38)</f>
        <v>0</v>
      </c>
      <c r="S15" s="171">
        <f>'YR 1'!S15</f>
        <v>9</v>
      </c>
      <c r="T15" s="180">
        <f>((K15*Rates!$B$3)+((I15+H15)*(Rates!$B$7/'YR 5'!S15)))</f>
        <v>0</v>
      </c>
    </row>
    <row r="16" spans="1:20" s="2" customFormat="1" ht="12" customHeight="1">
      <c r="A16" s="28">
        <v>3</v>
      </c>
      <c r="B16" s="196"/>
      <c r="C16" s="8"/>
      <c r="D16" s="216">
        <f>'YR 1'!D16</f>
        <v>0</v>
      </c>
      <c r="E16" s="27"/>
      <c r="F16" s="27"/>
      <c r="G16" s="27"/>
      <c r="H16" s="191"/>
      <c r="I16" s="87"/>
      <c r="J16" s="87"/>
      <c r="K16" s="289">
        <f t="shared" si="0"/>
        <v>0</v>
      </c>
      <c r="L16" s="289"/>
      <c r="M16" s="289"/>
      <c r="N16" s="4"/>
      <c r="O16" s="4" t="s">
        <v>50</v>
      </c>
      <c r="P16" s="2">
        <f t="shared" si="1"/>
        <v>0</v>
      </c>
      <c r="Q16" s="215">
        <f>ROUND(R16/S16,0)</f>
        <v>0</v>
      </c>
      <c r="R16" s="170">
        <f>'YR 4'!R16*(1+Rates!B38)</f>
        <v>0</v>
      </c>
      <c r="S16" s="171">
        <f>'YR 1'!S16</f>
        <v>9</v>
      </c>
      <c r="T16" s="180">
        <f>((K16*Rates!$B$3)+((I16+H16)*(Rates!$B$7/'YR 5'!S16)))</f>
        <v>0</v>
      </c>
    </row>
    <row r="17" spans="1:20" s="2" customFormat="1" ht="12" customHeight="1">
      <c r="A17" s="28">
        <v>4</v>
      </c>
      <c r="B17" s="197"/>
      <c r="C17" s="8"/>
      <c r="D17" s="216">
        <f>'YR 1'!D17</f>
        <v>0</v>
      </c>
      <c r="E17" s="27"/>
      <c r="F17" s="27"/>
      <c r="G17" s="27"/>
      <c r="H17" s="191"/>
      <c r="I17" s="87"/>
      <c r="J17" s="87"/>
      <c r="K17" s="289">
        <f t="shared" si="0"/>
        <v>0</v>
      </c>
      <c r="L17" s="289"/>
      <c r="M17" s="289"/>
      <c r="N17" s="4"/>
      <c r="O17" s="4" t="s">
        <v>50</v>
      </c>
      <c r="P17" s="2">
        <f t="shared" si="1"/>
        <v>0</v>
      </c>
      <c r="Q17" s="215">
        <f>ROUND(R17/S17,0)</f>
        <v>0</v>
      </c>
      <c r="R17" s="170">
        <f>'YR 4'!R17*(1+Rates!B38)</f>
        <v>0</v>
      </c>
      <c r="S17" s="171">
        <f>'YR 1'!S17</f>
        <v>9</v>
      </c>
      <c r="T17" s="180">
        <f>((K17*Rates!$B$3)+((I17+H17)*(Rates!$B$7/'YR 5'!S17)))</f>
        <v>0</v>
      </c>
    </row>
    <row r="18" spans="1:20" s="2" customFormat="1" ht="12" customHeight="1">
      <c r="A18" s="28">
        <v>5</v>
      </c>
      <c r="B18" s="197"/>
      <c r="C18" s="8"/>
      <c r="D18" s="216">
        <f>'YR 1'!D18</f>
        <v>0</v>
      </c>
      <c r="E18" s="27"/>
      <c r="F18" s="27"/>
      <c r="G18" s="27"/>
      <c r="H18" s="191"/>
      <c r="I18" s="87"/>
      <c r="J18" s="87"/>
      <c r="K18" s="289">
        <f t="shared" si="0"/>
        <v>0</v>
      </c>
      <c r="L18" s="289"/>
      <c r="M18" s="289"/>
      <c r="N18" s="4"/>
      <c r="O18" s="4" t="s">
        <v>50</v>
      </c>
      <c r="P18" s="2">
        <f t="shared" si="1"/>
        <v>0</v>
      </c>
      <c r="Q18" s="215">
        <f t="shared" ref="Q18:Q24" si="2">ROUND(R18/S18,0)</f>
        <v>0</v>
      </c>
      <c r="R18" s="170">
        <f>'YR 4'!R18*(1+Rates!B38)</f>
        <v>0</v>
      </c>
      <c r="S18" s="171">
        <f>'YR 1'!S18</f>
        <v>9</v>
      </c>
      <c r="T18" s="180">
        <f>((K18*Rates!$B$3)+((I18+H18)*(Rates!$B$7/'YR 5'!S18)))</f>
        <v>0</v>
      </c>
    </row>
    <row r="19" spans="1:20" s="2" customFormat="1" ht="12" customHeight="1">
      <c r="A19" s="28">
        <v>6</v>
      </c>
      <c r="B19" s="197"/>
      <c r="C19" s="8"/>
      <c r="D19" s="216">
        <f>'YR 1'!D19</f>
        <v>0</v>
      </c>
      <c r="E19" s="27"/>
      <c r="F19" s="27"/>
      <c r="G19" s="27"/>
      <c r="H19" s="191"/>
      <c r="I19" s="87"/>
      <c r="J19" s="87"/>
      <c r="K19" s="289">
        <f t="shared" si="0"/>
        <v>0</v>
      </c>
      <c r="L19" s="289"/>
      <c r="M19" s="289"/>
      <c r="N19" s="4"/>
      <c r="O19" s="4" t="s">
        <v>50</v>
      </c>
      <c r="P19" s="2">
        <f t="shared" si="1"/>
        <v>0</v>
      </c>
      <c r="Q19" s="215">
        <f t="shared" si="2"/>
        <v>0</v>
      </c>
      <c r="R19" s="170">
        <f>'YR 4'!R19*(1+Rates!B38)</f>
        <v>0</v>
      </c>
      <c r="S19" s="171">
        <f>'YR 1'!S19</f>
        <v>9</v>
      </c>
      <c r="T19" s="180">
        <f>((K19*Rates!$B$3)+((I19+H19)*(Rates!$B$7/'YR 5'!S19)))</f>
        <v>0</v>
      </c>
    </row>
    <row r="20" spans="1:20" s="2" customFormat="1" ht="12" customHeight="1">
      <c r="A20" s="28">
        <v>7</v>
      </c>
      <c r="B20" s="197"/>
      <c r="C20" s="8"/>
      <c r="D20" s="216">
        <f>'YR 1'!D20</f>
        <v>0</v>
      </c>
      <c r="E20" s="27"/>
      <c r="F20" s="27"/>
      <c r="G20" s="27"/>
      <c r="H20" s="191"/>
      <c r="I20" s="87"/>
      <c r="J20" s="87"/>
      <c r="K20" s="289">
        <f t="shared" si="0"/>
        <v>0</v>
      </c>
      <c r="L20" s="289"/>
      <c r="M20" s="289"/>
      <c r="N20" s="4"/>
      <c r="O20" s="4" t="s">
        <v>50</v>
      </c>
      <c r="P20" s="2">
        <f t="shared" si="1"/>
        <v>0</v>
      </c>
      <c r="Q20" s="215">
        <f t="shared" si="2"/>
        <v>0</v>
      </c>
      <c r="R20" s="170">
        <f>'YR 4'!R20*(1+Rates!B38)</f>
        <v>0</v>
      </c>
      <c r="S20" s="171">
        <f>'YR 1'!S20</f>
        <v>9</v>
      </c>
      <c r="T20" s="180">
        <f>((K20*Rates!$B$3)+((I20+H20)*(Rates!$B$7/'YR 5'!S20)))</f>
        <v>0</v>
      </c>
    </row>
    <row r="21" spans="1:20" s="2" customFormat="1" ht="12" customHeight="1">
      <c r="A21" s="28">
        <v>8</v>
      </c>
      <c r="B21" s="197"/>
      <c r="C21" s="8"/>
      <c r="D21" s="216">
        <f>'YR 1'!D21</f>
        <v>0</v>
      </c>
      <c r="E21" s="27"/>
      <c r="F21" s="27"/>
      <c r="G21" s="27"/>
      <c r="H21" s="191"/>
      <c r="I21" s="87"/>
      <c r="J21" s="87"/>
      <c r="K21" s="289">
        <f t="shared" si="0"/>
        <v>0</v>
      </c>
      <c r="L21" s="289"/>
      <c r="M21" s="289"/>
      <c r="N21" s="4"/>
      <c r="O21" s="4" t="s">
        <v>50</v>
      </c>
      <c r="P21" s="2">
        <f t="shared" si="1"/>
        <v>0</v>
      </c>
      <c r="Q21" s="215">
        <f t="shared" si="2"/>
        <v>0</v>
      </c>
      <c r="R21" s="170">
        <f>'YR 4'!R21*(1+Rates!B38)</f>
        <v>0</v>
      </c>
      <c r="S21" s="171">
        <f>'YR 1'!S21</f>
        <v>9</v>
      </c>
      <c r="T21" s="180">
        <f>((K21*Rates!$B$3)+((I21+H21)*(Rates!$B$7/'YR 5'!S21)))</f>
        <v>0</v>
      </c>
    </row>
    <row r="22" spans="1:20" s="2" customFormat="1" ht="12" customHeight="1">
      <c r="A22" s="28">
        <v>9</v>
      </c>
      <c r="B22" s="197"/>
      <c r="C22" s="8"/>
      <c r="D22" s="216">
        <f>'YR 1'!D22</f>
        <v>0</v>
      </c>
      <c r="E22" s="27"/>
      <c r="F22" s="27"/>
      <c r="G22" s="27"/>
      <c r="H22" s="191"/>
      <c r="I22" s="87"/>
      <c r="J22" s="87"/>
      <c r="K22" s="289">
        <f t="shared" si="0"/>
        <v>0</v>
      </c>
      <c r="L22" s="289"/>
      <c r="M22" s="289"/>
      <c r="N22" s="4"/>
      <c r="O22" s="4" t="s">
        <v>50</v>
      </c>
      <c r="P22" s="2">
        <f t="shared" si="1"/>
        <v>0</v>
      </c>
      <c r="Q22" s="215">
        <f t="shared" si="2"/>
        <v>0</v>
      </c>
      <c r="R22" s="170">
        <f>'YR 4'!R22*(1+Rates!B38)</f>
        <v>0</v>
      </c>
      <c r="S22" s="171">
        <f>'YR 1'!S22</f>
        <v>9</v>
      </c>
      <c r="T22" s="180">
        <f>((K22*Rates!$B$3)+((I22+H22)*(Rates!$B$7/'YR 5'!S22)))</f>
        <v>0</v>
      </c>
    </row>
    <row r="23" spans="1:20" s="2" customFormat="1" ht="12" customHeight="1">
      <c r="A23" s="28">
        <v>10</v>
      </c>
      <c r="B23" s="197"/>
      <c r="C23" s="8"/>
      <c r="D23" s="216">
        <f>'YR 1'!D23</f>
        <v>0</v>
      </c>
      <c r="E23" s="27"/>
      <c r="F23" s="27"/>
      <c r="G23" s="27"/>
      <c r="H23" s="191"/>
      <c r="I23" s="87"/>
      <c r="J23" s="87"/>
      <c r="K23" s="289">
        <f t="shared" si="0"/>
        <v>0</v>
      </c>
      <c r="L23" s="289"/>
      <c r="M23" s="289"/>
      <c r="N23" s="4"/>
      <c r="O23" s="4" t="s">
        <v>50</v>
      </c>
      <c r="P23" s="2">
        <f t="shared" si="1"/>
        <v>0</v>
      </c>
      <c r="Q23" s="215">
        <f t="shared" si="2"/>
        <v>0</v>
      </c>
      <c r="R23" s="170">
        <f>'YR 4'!R23*(1+Rates!B38)</f>
        <v>0</v>
      </c>
      <c r="S23" s="171">
        <f>'YR 1'!S23</f>
        <v>9</v>
      </c>
      <c r="T23" s="180">
        <f>((K23*Rates!$B$3)+((I23+H23)*(Rates!$B$7/'YR 5'!S23)))</f>
        <v>0</v>
      </c>
    </row>
    <row r="24" spans="1:20" s="2" customFormat="1" ht="12" customHeight="1">
      <c r="A24" s="28">
        <v>11</v>
      </c>
      <c r="B24" s="197"/>
      <c r="C24" s="8"/>
      <c r="D24" s="216">
        <f>'YR 1'!D24</f>
        <v>0</v>
      </c>
      <c r="E24" s="27"/>
      <c r="F24" s="27"/>
      <c r="G24" s="27"/>
      <c r="H24" s="191"/>
      <c r="I24" s="87"/>
      <c r="J24" s="87"/>
      <c r="K24" s="289">
        <f t="shared" si="0"/>
        <v>0</v>
      </c>
      <c r="L24" s="289"/>
      <c r="M24" s="289"/>
      <c r="N24" s="4"/>
      <c r="O24" s="4" t="s">
        <v>50</v>
      </c>
      <c r="P24" s="2">
        <f t="shared" si="1"/>
        <v>0</v>
      </c>
      <c r="Q24" s="215">
        <f t="shared" si="2"/>
        <v>0</v>
      </c>
      <c r="R24" s="170">
        <f>'YR 4'!R24*(1+Rates!B38)</f>
        <v>0</v>
      </c>
      <c r="S24" s="171">
        <f>'YR 1'!S24</f>
        <v>9</v>
      </c>
      <c r="T24" s="180">
        <f>((K24*Rates!$B$3)+((I24+H24)*(Rates!$B$7/'YR 5'!S24)))</f>
        <v>0</v>
      </c>
    </row>
    <row r="25" spans="1:20" s="2" customFormat="1" ht="12" customHeight="1">
      <c r="A25" s="146"/>
      <c r="B25" s="19"/>
      <c r="C25" s="147"/>
      <c r="D25" s="20" t="s">
        <v>51</v>
      </c>
      <c r="E25" s="27"/>
      <c r="F25" s="27"/>
      <c r="G25" s="27"/>
      <c r="H25" s="173">
        <f>SUM(H14:H24)</f>
        <v>0</v>
      </c>
      <c r="I25" s="173">
        <f>SUM(I14:I24)</f>
        <v>0</v>
      </c>
      <c r="J25" s="173">
        <f>SUM(J14:J24)</f>
        <v>0</v>
      </c>
      <c r="K25" s="289">
        <f>SUM(K14:K24)</f>
        <v>0</v>
      </c>
      <c r="L25" s="289"/>
      <c r="M25" s="289"/>
      <c r="O25" s="85"/>
      <c r="Q25" s="91"/>
      <c r="R25" s="172"/>
      <c r="S25" s="148"/>
      <c r="T25" s="172"/>
    </row>
    <row r="26" spans="1:20" s="2" customFormat="1" ht="12" customHeight="1" thickBot="1">
      <c r="A26" s="145" t="s">
        <v>52</v>
      </c>
      <c r="B26" s="4"/>
      <c r="C26" s="4"/>
      <c r="D26" s="13"/>
      <c r="E26" s="27"/>
      <c r="F26" s="27"/>
      <c r="G26" s="27"/>
      <c r="H26" s="88"/>
      <c r="I26" s="89"/>
      <c r="J26" s="89"/>
      <c r="K26" s="290"/>
      <c r="L26" s="290"/>
      <c r="M26" s="290"/>
      <c r="O26" s="75" t="s">
        <v>53</v>
      </c>
      <c r="Q26" s="91">
        <f>R26/12</f>
        <v>0</v>
      </c>
      <c r="R26" s="170">
        <f>'YR 4'!R26*(1+Rates!B38)</f>
        <v>0</v>
      </c>
      <c r="S26" s="171">
        <f>'YR 1'!S26</f>
        <v>12</v>
      </c>
      <c r="T26" s="180">
        <f>((K27*Rates!$B$3)+(H27*B27*(Rates!$B$7/'YR 5'!S26)))</f>
        <v>0</v>
      </c>
    </row>
    <row r="27" spans="1:20" s="2" customFormat="1" ht="12" customHeight="1" thickBot="1">
      <c r="A27" s="5" t="s">
        <v>54</v>
      </c>
      <c r="B27" s="82"/>
      <c r="C27" s="8" t="s">
        <v>55</v>
      </c>
      <c r="D27" s="27"/>
      <c r="E27" s="27"/>
      <c r="F27" s="74"/>
      <c r="G27" s="27"/>
      <c r="H27" s="86"/>
      <c r="I27" s="199"/>
      <c r="J27" s="199"/>
      <c r="K27" s="289">
        <f>(R26/12)*B27*H27</f>
        <v>0</v>
      </c>
      <c r="L27" s="289"/>
      <c r="M27" s="289"/>
      <c r="O27" s="85" t="s">
        <v>56</v>
      </c>
      <c r="Q27" s="91">
        <f>R27/12</f>
        <v>0</v>
      </c>
      <c r="R27" s="170">
        <f>'YR 4'!R27*(1+Rates!B38)</f>
        <v>0</v>
      </c>
      <c r="S27" s="171">
        <f>'YR 1'!S27</f>
        <v>12</v>
      </c>
      <c r="T27" s="180">
        <f>((K28*Rates!$B$3)+(H28*B28*(Rates!$B$7/'YR 5'!S27)))</f>
        <v>0</v>
      </c>
    </row>
    <row r="28" spans="1:20" s="2" customFormat="1" ht="12" customHeight="1" thickBot="1">
      <c r="A28" s="5" t="s">
        <v>57</v>
      </c>
      <c r="B28" s="84"/>
      <c r="C28" s="8" t="s">
        <v>58</v>
      </c>
      <c r="D28" s="27"/>
      <c r="E28" s="27"/>
      <c r="F28" s="42"/>
      <c r="G28" s="51"/>
      <c r="H28" s="86"/>
      <c r="I28" s="199"/>
      <c r="J28" s="199"/>
      <c r="K28" s="289">
        <f>(R27/12)*B28*H28</f>
        <v>0</v>
      </c>
      <c r="L28" s="289"/>
      <c r="M28" s="289"/>
      <c r="O28" s="85" t="s">
        <v>59</v>
      </c>
      <c r="Q28" s="91">
        <f>R28/12</f>
        <v>0</v>
      </c>
      <c r="R28" s="170">
        <f>'YR 4'!R28*(1+Rates!B38)</f>
        <v>0</v>
      </c>
      <c r="S28" s="171">
        <f>'YR 1'!S28</f>
        <v>12</v>
      </c>
      <c r="T28" s="180">
        <f>((K31*Rates!$B$3)+(H31*B31*(Rates!$B$7/'YR 5'!S28)))</f>
        <v>0</v>
      </c>
    </row>
    <row r="29" spans="1:20" s="2" customFormat="1" ht="12" customHeight="1" thickBot="1">
      <c r="A29" s="5" t="s">
        <v>60</v>
      </c>
      <c r="B29" s="217">
        <f>(SUM(S31:S37)/12)</f>
        <v>0</v>
      </c>
      <c r="C29" s="8" t="s">
        <v>61</v>
      </c>
      <c r="D29" s="27"/>
      <c r="E29" s="299"/>
      <c r="F29" s="299"/>
      <c r="G29" s="299"/>
      <c r="H29" s="69"/>
      <c r="I29" s="70">
        <v>0</v>
      </c>
      <c r="J29" s="70">
        <v>0</v>
      </c>
      <c r="K29" s="289">
        <f>(Q31*S31)+(Q32*S32)+(Q33*S33)+(Q34*S34)+(Q35*S35)+(Q36*S36)+(Q37*S37)</f>
        <v>0</v>
      </c>
      <c r="L29" s="289"/>
      <c r="M29" s="289"/>
      <c r="S29" s="92" t="s">
        <v>62</v>
      </c>
      <c r="T29" s="172"/>
    </row>
    <row r="30" spans="1:20" s="2" customFormat="1" ht="12" customHeight="1" thickBot="1">
      <c r="A30" s="5" t="s">
        <v>63</v>
      </c>
      <c r="B30" s="82"/>
      <c r="C30" s="8" t="s">
        <v>64</v>
      </c>
      <c r="D30" s="27"/>
      <c r="E30" s="27"/>
      <c r="F30" s="13"/>
      <c r="G30" s="27"/>
      <c r="H30" s="140"/>
      <c r="I30" s="120" t="s">
        <v>65</v>
      </c>
      <c r="J30" s="70"/>
      <c r="K30" s="289">
        <f>B30*(Rates!B23*Rates!B24)*H30</f>
        <v>0</v>
      </c>
      <c r="L30" s="289"/>
      <c r="M30" s="289"/>
      <c r="S30" s="92" t="s">
        <v>66</v>
      </c>
      <c r="T30" s="172"/>
    </row>
    <row r="31" spans="1:20" s="2" customFormat="1" ht="12" customHeight="1" thickBot="1">
      <c r="A31" s="5" t="s">
        <v>67</v>
      </c>
      <c r="B31" s="82"/>
      <c r="C31" s="8" t="s">
        <v>68</v>
      </c>
      <c r="D31" s="27"/>
      <c r="E31" s="27"/>
      <c r="F31" s="27"/>
      <c r="G31" s="27"/>
      <c r="H31" s="141"/>
      <c r="I31" s="70" t="s">
        <v>69</v>
      </c>
      <c r="J31" s="70"/>
      <c r="K31" s="289">
        <f>R28/12*B31*H31</f>
        <v>0</v>
      </c>
      <c r="L31" s="289"/>
      <c r="M31" s="289"/>
      <c r="O31" s="75" t="s">
        <v>70</v>
      </c>
      <c r="Q31" s="91">
        <f>R31/12</f>
        <v>2916.6666666666665</v>
      </c>
      <c r="R31" s="170">
        <f>'YR 4'!R31</f>
        <v>35000</v>
      </c>
      <c r="S31" s="149"/>
      <c r="T31" s="225">
        <f>K29*Rates!B4</f>
        <v>0</v>
      </c>
    </row>
    <row r="32" spans="1:20" s="2" customFormat="1" ht="12" customHeight="1" thickBot="1">
      <c r="A32" s="5" t="s">
        <v>71</v>
      </c>
      <c r="B32" s="83"/>
      <c r="C32" s="8" t="s">
        <v>72</v>
      </c>
      <c r="D32" s="27"/>
      <c r="E32" s="27"/>
      <c r="F32" s="27"/>
      <c r="G32" s="27"/>
      <c r="H32" s="114"/>
      <c r="I32" s="25"/>
      <c r="J32" s="8"/>
      <c r="K32" s="289"/>
      <c r="L32" s="289"/>
      <c r="M32" s="289"/>
      <c r="O32" s="75" t="s">
        <v>70</v>
      </c>
      <c r="Q32" s="91">
        <f>R32/12</f>
        <v>0</v>
      </c>
      <c r="R32" s="170"/>
      <c r="S32" s="149"/>
      <c r="T32" s="272"/>
    </row>
    <row r="33" spans="1:20" s="2" customFormat="1" ht="12" customHeight="1">
      <c r="A33" s="5"/>
      <c r="B33" s="8" t="s">
        <v>73</v>
      </c>
      <c r="C33" s="8"/>
      <c r="D33" s="27"/>
      <c r="E33" s="27"/>
      <c r="F33" s="27"/>
      <c r="G33" s="27"/>
      <c r="H33" s="10"/>
      <c r="I33" s="25"/>
      <c r="J33" s="8"/>
      <c r="K33" s="289">
        <f>SUM(K25:K32)</f>
        <v>0</v>
      </c>
      <c r="L33" s="289"/>
      <c r="M33" s="289"/>
      <c r="O33" s="75" t="s">
        <v>70</v>
      </c>
      <c r="Q33" s="91">
        <f t="shared" ref="Q33:Q37" si="3">R33/12</f>
        <v>0</v>
      </c>
      <c r="R33" s="170">
        <f>Rates!B17</f>
        <v>0</v>
      </c>
      <c r="S33" s="149"/>
      <c r="T33" s="273"/>
    </row>
    <row r="34" spans="1:20" s="2" customFormat="1" ht="12" customHeight="1">
      <c r="A34" s="5" t="s">
        <v>74</v>
      </c>
      <c r="B34" s="8" t="s">
        <v>75</v>
      </c>
      <c r="C34" s="8"/>
      <c r="D34" s="26"/>
      <c r="E34" s="26"/>
      <c r="F34" s="43"/>
      <c r="G34" s="43"/>
      <c r="H34" s="8"/>
      <c r="I34" s="25"/>
      <c r="J34" s="8"/>
      <c r="K34" s="289">
        <f>SUM(T14:T38)</f>
        <v>0</v>
      </c>
      <c r="L34" s="289"/>
      <c r="M34" s="289"/>
      <c r="O34" s="75" t="s">
        <v>70</v>
      </c>
      <c r="P34" s="200"/>
      <c r="Q34" s="91">
        <f t="shared" si="3"/>
        <v>0</v>
      </c>
      <c r="R34" s="170">
        <f>Rates!B18</f>
        <v>0</v>
      </c>
      <c r="S34" s="149"/>
      <c r="T34" s="273"/>
    </row>
    <row r="35" spans="1:20" s="2" customFormat="1" ht="12" customHeight="1">
      <c r="A35" s="24"/>
      <c r="B35" s="95" t="s">
        <v>76</v>
      </c>
      <c r="C35" s="12"/>
      <c r="D35" s="19"/>
      <c r="E35" s="19"/>
      <c r="F35" s="19"/>
      <c r="G35" s="19"/>
      <c r="H35" s="12"/>
      <c r="I35" s="12"/>
      <c r="J35" s="12"/>
      <c r="K35" s="289">
        <f>SUM(K33:K34)</f>
        <v>0</v>
      </c>
      <c r="L35" s="289"/>
      <c r="M35" s="289"/>
      <c r="O35" s="75" t="s">
        <v>70</v>
      </c>
      <c r="P35" s="200"/>
      <c r="Q35" s="91">
        <f t="shared" si="3"/>
        <v>0</v>
      </c>
      <c r="R35" s="170">
        <f>Rates!B19</f>
        <v>0</v>
      </c>
      <c r="S35" s="149"/>
      <c r="T35" s="273"/>
    </row>
    <row r="36" spans="1:20" s="2" customFormat="1" ht="12" customHeight="1">
      <c r="A36" s="22" t="s">
        <v>77</v>
      </c>
      <c r="B36" s="4" t="s">
        <v>78</v>
      </c>
      <c r="C36" s="4"/>
      <c r="D36" s="21"/>
      <c r="E36" s="21"/>
      <c r="F36" s="21"/>
      <c r="G36" s="21"/>
      <c r="H36" s="4"/>
      <c r="I36" s="23"/>
      <c r="J36" s="4"/>
      <c r="K36" s="290"/>
      <c r="L36" s="290"/>
      <c r="M36" s="290"/>
      <c r="O36" s="75" t="s">
        <v>70</v>
      </c>
      <c r="P36" s="200"/>
      <c r="Q36" s="91">
        <f t="shared" si="3"/>
        <v>0</v>
      </c>
      <c r="R36" s="170">
        <f>Rates!B20</f>
        <v>0</v>
      </c>
      <c r="S36" s="149"/>
      <c r="T36" s="273"/>
    </row>
    <row r="37" spans="1:20" s="2" customFormat="1" ht="12" customHeight="1">
      <c r="A37" s="201"/>
      <c r="B37" s="77"/>
      <c r="C37" s="77"/>
      <c r="D37" s="202" t="s">
        <v>79</v>
      </c>
      <c r="E37" s="202"/>
      <c r="F37" s="202"/>
      <c r="G37" s="202" t="s">
        <v>80</v>
      </c>
      <c r="H37" s="77"/>
      <c r="I37" s="195"/>
      <c r="J37" s="4"/>
      <c r="K37" s="290"/>
      <c r="L37" s="290"/>
      <c r="M37" s="290"/>
      <c r="O37" s="75" t="s">
        <v>70</v>
      </c>
      <c r="P37" s="200"/>
      <c r="Q37" s="91">
        <f t="shared" si="3"/>
        <v>0</v>
      </c>
      <c r="R37" s="190">
        <f>Rates!B21</f>
        <v>0</v>
      </c>
      <c r="S37" s="151"/>
      <c r="T37" s="274"/>
    </row>
    <row r="38" spans="1:20" s="2" customFormat="1" ht="12" customHeight="1">
      <c r="A38" s="201"/>
      <c r="B38" s="77"/>
      <c r="C38" s="77"/>
      <c r="D38" s="115"/>
      <c r="E38" s="203" t="s">
        <v>5</v>
      </c>
      <c r="F38" s="4"/>
      <c r="G38" s="116"/>
      <c r="H38" s="204" t="s">
        <v>5</v>
      </c>
      <c r="I38" s="195"/>
      <c r="J38" s="4"/>
      <c r="K38" s="290"/>
      <c r="L38" s="290"/>
      <c r="M38" s="290"/>
      <c r="O38" s="256" t="s">
        <v>81</v>
      </c>
      <c r="P38" s="256"/>
      <c r="Q38" s="57"/>
      <c r="R38" s="153"/>
      <c r="S38" s="152"/>
      <c r="T38" s="181">
        <f>K30*Rates!B4</f>
        <v>0</v>
      </c>
    </row>
    <row r="39" spans="1:20" s="2" customFormat="1" ht="12" customHeight="1">
      <c r="A39" s="201"/>
      <c r="B39" s="77"/>
      <c r="C39" s="77"/>
      <c r="D39" s="117"/>
      <c r="E39" s="13"/>
      <c r="F39" s="13"/>
      <c r="G39" s="118"/>
      <c r="H39" s="202"/>
      <c r="I39" s="202"/>
      <c r="J39" s="21"/>
      <c r="K39" s="290"/>
      <c r="L39" s="290"/>
      <c r="M39" s="290"/>
      <c r="O39" s="77"/>
      <c r="P39" s="57"/>
      <c r="Q39" s="57"/>
      <c r="T39" s="172"/>
    </row>
    <row r="40" spans="1:20" s="2" customFormat="1" ht="12" customHeight="1">
      <c r="A40" s="201"/>
      <c r="B40" s="77"/>
      <c r="C40" s="77"/>
      <c r="D40" s="117"/>
      <c r="E40" s="13"/>
      <c r="F40" s="13"/>
      <c r="G40" s="118"/>
      <c r="H40" s="202"/>
      <c r="I40" s="202"/>
      <c r="J40" s="21"/>
      <c r="K40" s="290"/>
      <c r="L40" s="290"/>
      <c r="M40" s="290"/>
      <c r="O40" s="75"/>
      <c r="P40" s="57"/>
      <c r="Q40" s="57"/>
      <c r="T40" s="172"/>
    </row>
    <row r="41" spans="1:20" s="2" customFormat="1" ht="12" customHeight="1">
      <c r="A41" s="201"/>
      <c r="B41" s="77"/>
      <c r="C41" s="77"/>
      <c r="D41" s="115"/>
      <c r="E41" s="21"/>
      <c r="F41" s="21"/>
      <c r="G41" s="119"/>
      <c r="H41" s="202"/>
      <c r="I41" s="202"/>
      <c r="J41" s="21"/>
      <c r="K41" s="290"/>
      <c r="L41" s="290"/>
      <c r="M41" s="290"/>
      <c r="O41" s="94"/>
      <c r="P41" s="81"/>
      <c r="Q41" s="81"/>
      <c r="T41" s="172"/>
    </row>
    <row r="42" spans="1:20" s="2" customFormat="1" ht="12" customHeight="1">
      <c r="A42" s="16"/>
      <c r="B42" s="96" t="s">
        <v>82</v>
      </c>
      <c r="C42" s="15"/>
      <c r="D42" s="14"/>
      <c r="E42" s="14"/>
      <c r="F42" s="14"/>
      <c r="G42" s="76">
        <f>SUM(G37:G41)</f>
        <v>0</v>
      </c>
      <c r="H42" s="14"/>
      <c r="I42" s="14"/>
      <c r="J42" s="14"/>
      <c r="K42" s="289">
        <f>G42</f>
        <v>0</v>
      </c>
      <c r="L42" s="289"/>
      <c r="M42" s="289"/>
      <c r="O42" s="38"/>
      <c r="T42" s="172"/>
    </row>
    <row r="43" spans="1:20" s="2" customFormat="1" ht="12" customHeight="1">
      <c r="A43" s="24" t="s">
        <v>83</v>
      </c>
      <c r="B43" s="12" t="s">
        <v>84</v>
      </c>
      <c r="C43" s="12"/>
      <c r="D43" s="20"/>
      <c r="E43" s="20"/>
      <c r="F43" s="20" t="s">
        <v>85</v>
      </c>
      <c r="G43" s="19"/>
      <c r="H43" s="19"/>
      <c r="I43" s="73"/>
      <c r="J43" s="12"/>
      <c r="K43" s="283"/>
      <c r="L43" s="283"/>
      <c r="M43" s="283"/>
      <c r="O43" s="38"/>
      <c r="T43" s="172"/>
    </row>
    <row r="44" spans="1:20" s="2" customFormat="1" ht="12" customHeight="1">
      <c r="A44" s="22"/>
      <c r="B44" s="4"/>
      <c r="C44" s="4"/>
      <c r="D44" s="13"/>
      <c r="E44" s="13"/>
      <c r="F44" s="30" t="s">
        <v>86</v>
      </c>
      <c r="G44" s="30"/>
      <c r="H44" s="14"/>
      <c r="I44" s="14"/>
      <c r="J44" s="14"/>
      <c r="K44" s="283"/>
      <c r="L44" s="283"/>
      <c r="M44" s="283"/>
      <c r="O44" s="38"/>
      <c r="T44" s="172"/>
    </row>
    <row r="45" spans="1:20" s="2" customFormat="1" ht="12" customHeight="1">
      <c r="A45" s="22"/>
      <c r="B45" s="4"/>
      <c r="C45" s="4"/>
      <c r="D45" s="13"/>
      <c r="E45" s="13"/>
      <c r="F45" s="13"/>
      <c r="G45" s="13"/>
      <c r="H45" s="21"/>
      <c r="I45" s="21"/>
      <c r="J45" s="21"/>
      <c r="K45" s="290"/>
      <c r="L45" s="290"/>
      <c r="M45" s="290"/>
      <c r="O45" s="38"/>
      <c r="T45" s="172"/>
    </row>
    <row r="46" spans="1:20" s="2" customFormat="1" ht="12" customHeight="1">
      <c r="A46" s="16"/>
      <c r="B46" s="96" t="s">
        <v>87</v>
      </c>
      <c r="C46" s="15"/>
      <c r="D46" s="30"/>
      <c r="E46" s="30"/>
      <c r="F46" s="15"/>
      <c r="G46" s="30"/>
      <c r="H46" s="73"/>
      <c r="I46" s="14"/>
      <c r="J46" s="14"/>
      <c r="K46" s="289">
        <f>SUM(K43:K44)</f>
        <v>0</v>
      </c>
      <c r="L46" s="289"/>
      <c r="M46" s="289"/>
      <c r="O46" s="38"/>
      <c r="T46" s="172"/>
    </row>
    <row r="47" spans="1:20" s="2" customFormat="1" ht="12" customHeight="1">
      <c r="A47" s="22" t="s">
        <v>88</v>
      </c>
      <c r="B47" s="4" t="s">
        <v>89</v>
      </c>
      <c r="C47" s="4"/>
      <c r="D47" s="21"/>
      <c r="E47" s="21"/>
      <c r="F47" s="21"/>
      <c r="G47" s="21"/>
      <c r="H47" s="21"/>
      <c r="I47" s="21"/>
      <c r="J47" s="21"/>
      <c r="K47" s="290"/>
      <c r="L47" s="290"/>
      <c r="M47" s="290"/>
      <c r="O47" s="38"/>
      <c r="T47" s="172"/>
    </row>
    <row r="48" spans="1:20" s="2" customFormat="1" ht="12" customHeight="1">
      <c r="A48" s="22"/>
      <c r="B48" s="18">
        <v>1</v>
      </c>
      <c r="C48" s="4" t="s">
        <v>90</v>
      </c>
      <c r="D48" s="21"/>
      <c r="E48" s="21"/>
      <c r="F48" s="44"/>
      <c r="G48" s="21"/>
      <c r="H48" s="4"/>
      <c r="I48" s="23"/>
      <c r="J48" s="4"/>
      <c r="K48" s="291">
        <v>0</v>
      </c>
      <c r="L48" s="291"/>
      <c r="M48" s="291"/>
      <c r="O48" s="38"/>
      <c r="T48" s="172"/>
    </row>
    <row r="49" spans="1:20" s="2" customFormat="1" ht="12" customHeight="1">
      <c r="A49" s="22"/>
      <c r="B49" s="18">
        <v>2</v>
      </c>
      <c r="C49" s="4" t="s">
        <v>91</v>
      </c>
      <c r="D49" s="21"/>
      <c r="E49" s="21"/>
      <c r="F49" s="44"/>
      <c r="G49" s="21"/>
      <c r="H49" s="4"/>
      <c r="I49" s="23"/>
      <c r="J49" s="4"/>
      <c r="K49" s="291">
        <v>0</v>
      </c>
      <c r="L49" s="291"/>
      <c r="M49" s="291"/>
      <c r="O49" s="38"/>
      <c r="T49" s="172"/>
    </row>
    <row r="50" spans="1:20" s="2" customFormat="1" ht="12" customHeight="1">
      <c r="A50" s="22"/>
      <c r="B50" s="18">
        <v>3</v>
      </c>
      <c r="C50" s="4" t="s">
        <v>92</v>
      </c>
      <c r="D50" s="13"/>
      <c r="E50" s="13"/>
      <c r="F50" s="44"/>
      <c r="G50" s="13"/>
      <c r="H50" s="4"/>
      <c r="I50" s="23"/>
      <c r="J50" s="4"/>
      <c r="K50" s="291">
        <v>0</v>
      </c>
      <c r="L50" s="291"/>
      <c r="M50" s="291"/>
      <c r="O50" s="38"/>
      <c r="T50" s="172"/>
    </row>
    <row r="51" spans="1:20" s="2" customFormat="1" ht="12" customHeight="1">
      <c r="A51" s="22"/>
      <c r="B51" s="18">
        <v>4</v>
      </c>
      <c r="C51" s="4" t="s">
        <v>93</v>
      </c>
      <c r="D51" s="13"/>
      <c r="E51" s="13"/>
      <c r="F51" s="44"/>
      <c r="G51" s="13"/>
      <c r="H51" s="4"/>
      <c r="I51" s="23"/>
      <c r="J51" s="4"/>
      <c r="K51" s="291">
        <v>0</v>
      </c>
      <c r="L51" s="291"/>
      <c r="M51" s="291"/>
      <c r="O51" s="38"/>
      <c r="P51" s="2" t="s">
        <v>94</v>
      </c>
      <c r="T51" s="172"/>
    </row>
    <row r="52" spans="1:20" s="2" customFormat="1" ht="12" customHeight="1">
      <c r="A52" s="24"/>
      <c r="B52" s="95" t="s">
        <v>95</v>
      </c>
      <c r="C52" s="12"/>
      <c r="D52" s="20"/>
      <c r="E52" s="205">
        <v>0</v>
      </c>
      <c r="F52" s="20" t="s">
        <v>96</v>
      </c>
      <c r="G52" s="20" t="s">
        <v>97</v>
      </c>
      <c r="H52" s="12"/>
      <c r="I52" s="34"/>
      <c r="J52" s="12"/>
      <c r="K52" s="289">
        <f>SUM(K48:K51)</f>
        <v>0</v>
      </c>
      <c r="L52" s="289"/>
      <c r="M52" s="289"/>
      <c r="O52" s="38"/>
      <c r="T52" s="172"/>
    </row>
    <row r="53" spans="1:20" s="2" customFormat="1" ht="12" customHeight="1">
      <c r="A53" s="24" t="s">
        <v>98</v>
      </c>
      <c r="B53" s="12" t="s">
        <v>99</v>
      </c>
      <c r="C53" s="12"/>
      <c r="D53" s="20"/>
      <c r="E53" s="20"/>
      <c r="F53" s="20"/>
      <c r="G53" s="20"/>
      <c r="H53" s="12"/>
      <c r="I53" s="34"/>
      <c r="J53" s="12"/>
      <c r="K53" s="290"/>
      <c r="L53" s="290"/>
      <c r="M53" s="290"/>
      <c r="O53" s="77" t="s">
        <v>100</v>
      </c>
      <c r="P53" s="77" t="s">
        <v>101</v>
      </c>
      <c r="Q53" s="2" t="s">
        <v>102</v>
      </c>
      <c r="T53" s="172"/>
    </row>
    <row r="54" spans="1:20" s="2" customFormat="1" ht="12" customHeight="1">
      <c r="A54" s="24"/>
      <c r="B54" s="33">
        <v>1</v>
      </c>
      <c r="C54" s="12" t="s">
        <v>103</v>
      </c>
      <c r="D54" s="20"/>
      <c r="E54" s="20"/>
      <c r="F54" s="20"/>
      <c r="G54" s="20"/>
      <c r="H54" s="12"/>
      <c r="I54" s="34"/>
      <c r="J54" s="12"/>
      <c r="K54" s="283"/>
      <c r="L54" s="283"/>
      <c r="M54" s="283"/>
      <c r="O54" s="226">
        <f>'YR 4'!O54</f>
        <v>0</v>
      </c>
      <c r="P54" s="132"/>
      <c r="Q54" s="133">
        <f>IF((P54+'YR 1'!P54+'YR 2'!P54+'YR 3'!P54+'YR 4'!P54)&lt;=25000,P54,(25000-'YR 1'!Q54-'YR 2'!Q54-'YR 3'!Q54-'YR 4'!Q54))</f>
        <v>0</v>
      </c>
      <c r="T54" s="172"/>
    </row>
    <row r="55" spans="1:20" s="2" customFormat="1" ht="12" customHeight="1">
      <c r="A55" s="24"/>
      <c r="B55" s="33">
        <v>2</v>
      </c>
      <c r="C55" s="12" t="s">
        <v>104</v>
      </c>
      <c r="D55" s="20"/>
      <c r="E55" s="20"/>
      <c r="F55" s="20"/>
      <c r="G55" s="20"/>
      <c r="H55" s="12"/>
      <c r="I55" s="34"/>
      <c r="J55" s="12"/>
      <c r="K55" s="283"/>
      <c r="L55" s="283"/>
      <c r="M55" s="283"/>
      <c r="O55" s="226">
        <f>'YR 4'!O55</f>
        <v>0</v>
      </c>
      <c r="P55" s="132"/>
      <c r="Q55" s="133">
        <f>IF((P55+'YR 1'!P55+'YR 2'!P55+'YR 3'!P55+'YR 4'!P55)&lt;=25000,P55,(25000-'YR 1'!Q55-'YR 2'!Q55-'YR 3'!Q55-'YR 4'!Q55))</f>
        <v>0</v>
      </c>
      <c r="T55" s="172"/>
    </row>
    <row r="56" spans="1:20" s="2" customFormat="1" ht="12" customHeight="1">
      <c r="A56" s="24"/>
      <c r="B56" s="33">
        <v>3</v>
      </c>
      <c r="C56" s="12" t="s">
        <v>105</v>
      </c>
      <c r="D56" s="20"/>
      <c r="E56" s="20"/>
      <c r="F56" s="20"/>
      <c r="G56" s="20"/>
      <c r="H56" s="12"/>
      <c r="I56" s="34"/>
      <c r="J56" s="12"/>
      <c r="K56" s="284"/>
      <c r="L56" s="285"/>
      <c r="M56" s="286"/>
      <c r="O56" s="226">
        <f>'YR 4'!O56</f>
        <v>0</v>
      </c>
      <c r="P56" s="132"/>
      <c r="Q56" s="133">
        <f>IF((P56+'YR 1'!P56+'YR 2'!P56+'YR 3'!P56+'YR 4'!P56)&lt;=25000,P56,(25000-'YR 1'!Q56-'YR 2'!Q56-'YR 3'!Q56-'YR 4'!Q56))</f>
        <v>0</v>
      </c>
      <c r="T56" s="172"/>
    </row>
    <row r="57" spans="1:20" s="2" customFormat="1" ht="12" customHeight="1">
      <c r="A57" s="24"/>
      <c r="B57" s="33">
        <v>4</v>
      </c>
      <c r="C57" s="12" t="s">
        <v>106</v>
      </c>
      <c r="D57" s="20"/>
      <c r="E57" s="20"/>
      <c r="F57" s="20"/>
      <c r="G57" s="20"/>
      <c r="H57" s="12"/>
      <c r="I57" s="34"/>
      <c r="J57" s="12"/>
      <c r="K57" s="283"/>
      <c r="L57" s="283"/>
      <c r="M57" s="283"/>
      <c r="O57" s="226">
        <f>'YR 4'!O57</f>
        <v>0</v>
      </c>
      <c r="P57" s="132"/>
      <c r="Q57" s="133">
        <f>IF((P57+'YR 1'!P57+'YR 2'!P57+'YR 3'!P57+'YR 4'!P57)&lt;=25000,P57,(25000-'YR 1'!Q57-'YR 2'!Q57-'YR 3'!Q57-'YR 4'!Q57))</f>
        <v>0</v>
      </c>
      <c r="T57" s="172"/>
    </row>
    <row r="58" spans="1:20" s="2" customFormat="1" ht="12" customHeight="1">
      <c r="A58" s="24"/>
      <c r="B58" s="33">
        <v>5</v>
      </c>
      <c r="C58" s="12" t="s">
        <v>107</v>
      </c>
      <c r="D58" s="20"/>
      <c r="E58" s="20"/>
      <c r="F58" s="20"/>
      <c r="G58" s="122"/>
      <c r="H58" s="12"/>
      <c r="I58" s="34"/>
      <c r="J58" s="12"/>
      <c r="K58" s="283"/>
      <c r="L58" s="283"/>
      <c r="M58" s="283"/>
      <c r="O58" s="133" t="s">
        <v>108</v>
      </c>
      <c r="P58" s="133">
        <f>SUM(P54:P57)</f>
        <v>0</v>
      </c>
      <c r="Q58" s="133">
        <f>SUM(Q54:Q57)</f>
        <v>0</v>
      </c>
      <c r="T58" s="172"/>
    </row>
    <row r="59" spans="1:20" s="2" customFormat="1" ht="12" customHeight="1">
      <c r="A59" s="24"/>
      <c r="B59" s="33">
        <v>6</v>
      </c>
      <c r="C59" s="12" t="s">
        <v>109</v>
      </c>
      <c r="D59" s="20"/>
      <c r="E59" s="20"/>
      <c r="F59" s="20"/>
      <c r="G59" s="20"/>
      <c r="H59" s="12"/>
      <c r="I59" s="34"/>
      <c r="J59" s="12"/>
      <c r="K59" s="292">
        <f>P58</f>
        <v>0</v>
      </c>
      <c r="L59" s="292"/>
      <c r="M59" s="292"/>
      <c r="O59" s="75"/>
      <c r="P59" s="78"/>
      <c r="T59" s="172"/>
    </row>
    <row r="60" spans="1:20" s="2" customFormat="1" ht="12" customHeight="1">
      <c r="A60" s="24"/>
      <c r="B60" s="33">
        <v>7</v>
      </c>
      <c r="C60" s="12" t="s">
        <v>110</v>
      </c>
      <c r="D60" s="20"/>
      <c r="E60" s="20"/>
      <c r="F60" s="20" t="s">
        <v>111</v>
      </c>
      <c r="G60" s="20"/>
      <c r="H60" s="12"/>
      <c r="I60" s="34"/>
      <c r="J60" s="95"/>
      <c r="K60" s="294">
        <f>SUM(S31:S37)*Rates!B13/12</f>
        <v>0</v>
      </c>
      <c r="L60" s="294"/>
      <c r="M60" s="294"/>
      <c r="O60" s="75"/>
      <c r="P60" s="78"/>
      <c r="T60" s="172"/>
    </row>
    <row r="61" spans="1:20" s="2" customFormat="1" ht="12" customHeight="1">
      <c r="A61" s="24"/>
      <c r="B61" s="33">
        <v>8</v>
      </c>
      <c r="C61" s="12" t="s">
        <v>110</v>
      </c>
      <c r="D61" s="20"/>
      <c r="E61" s="20"/>
      <c r="F61" s="20" t="s">
        <v>112</v>
      </c>
      <c r="G61" s="305"/>
      <c r="H61" s="305"/>
      <c r="I61" s="34"/>
      <c r="J61" s="95"/>
      <c r="K61" s="295"/>
      <c r="L61" s="296"/>
      <c r="M61" s="297"/>
      <c r="O61" s="75"/>
      <c r="P61" s="220"/>
      <c r="T61" s="172"/>
    </row>
    <row r="62" spans="1:20" s="2" customFormat="1" ht="12" customHeight="1">
      <c r="A62" s="24"/>
      <c r="B62" s="12"/>
      <c r="C62" s="12" t="s">
        <v>113</v>
      </c>
      <c r="D62" s="20"/>
      <c r="E62" s="20"/>
      <c r="F62" s="20"/>
      <c r="G62" s="20"/>
      <c r="H62" s="12"/>
      <c r="I62" s="34"/>
      <c r="J62" s="12"/>
      <c r="K62" s="289">
        <f>SUM(K54:K61)</f>
        <v>0</v>
      </c>
      <c r="L62" s="289"/>
      <c r="M62" s="289"/>
      <c r="O62" s="38"/>
      <c r="T62" s="172"/>
    </row>
    <row r="63" spans="1:20" s="2" customFormat="1" ht="12" customHeight="1">
      <c r="A63" s="24" t="s">
        <v>114</v>
      </c>
      <c r="B63" s="95" t="s">
        <v>115</v>
      </c>
      <c r="C63" s="12"/>
      <c r="D63" s="19"/>
      <c r="E63" s="19"/>
      <c r="F63" s="19"/>
      <c r="G63" s="19"/>
      <c r="H63" s="12"/>
      <c r="I63" s="34"/>
      <c r="J63" s="12"/>
      <c r="K63" s="289">
        <f>SUM(K62+K52+K46+K42+K35)</f>
        <v>0</v>
      </c>
      <c r="L63" s="289"/>
      <c r="M63" s="289"/>
      <c r="O63" s="38"/>
      <c r="T63" s="172"/>
    </row>
    <row r="64" spans="1:20" s="2" customFormat="1" ht="12" customHeight="1">
      <c r="A64" s="22" t="s">
        <v>116</v>
      </c>
      <c r="B64" s="4" t="s">
        <v>117</v>
      </c>
      <c r="C64" s="4"/>
      <c r="D64" s="21"/>
      <c r="E64" s="21"/>
      <c r="F64" s="207"/>
      <c r="G64" s="207"/>
      <c r="H64" s="39"/>
      <c r="I64" s="4"/>
      <c r="J64" s="4"/>
      <c r="K64" s="290"/>
      <c r="L64" s="290"/>
      <c r="M64" s="290"/>
      <c r="O64" s="38"/>
      <c r="P64" s="80"/>
      <c r="T64" s="172"/>
    </row>
    <row r="65" spans="1:20" s="2" customFormat="1" ht="12" customHeight="1">
      <c r="A65" s="22"/>
      <c r="B65" s="4"/>
      <c r="C65" s="4"/>
      <c r="D65" s="210" t="s">
        <v>118</v>
      </c>
      <c r="E65" s="21"/>
      <c r="F65" s="208">
        <f>(K35+K46+K62)-K60-K59+Q58</f>
        <v>0</v>
      </c>
      <c r="G65" s="130"/>
      <c r="H65" s="211"/>
      <c r="I65" s="209">
        <f>Rates!B29</f>
        <v>0.49</v>
      </c>
      <c r="J65" s="4" t="s">
        <v>119</v>
      </c>
      <c r="K65" s="289">
        <f>ROUND(F65*I65,0)</f>
        <v>0</v>
      </c>
      <c r="L65" s="289"/>
      <c r="M65" s="289"/>
      <c r="O65" s="38"/>
      <c r="T65" s="172"/>
    </row>
    <row r="66" spans="1:20" s="2" customFormat="1" ht="12" customHeight="1">
      <c r="A66" s="22"/>
      <c r="B66" s="97" t="s">
        <v>120</v>
      </c>
      <c r="C66" s="4"/>
      <c r="D66" s="21"/>
      <c r="E66" s="21"/>
      <c r="F66" s="13"/>
      <c r="G66" s="56"/>
      <c r="H66" s="57"/>
      <c r="I66" s="4"/>
      <c r="J66" s="4"/>
      <c r="K66" s="289">
        <f>K65</f>
        <v>0</v>
      </c>
      <c r="L66" s="289"/>
      <c r="M66" s="289"/>
      <c r="O66" s="38"/>
      <c r="T66" s="172"/>
    </row>
    <row r="67" spans="1:20" s="2" customFormat="1" ht="12" customHeight="1">
      <c r="A67" s="24" t="s">
        <v>121</v>
      </c>
      <c r="B67" s="95" t="s">
        <v>122</v>
      </c>
      <c r="C67" s="12"/>
      <c r="D67" s="19"/>
      <c r="E67" s="19"/>
      <c r="F67" s="19"/>
      <c r="G67" s="19"/>
      <c r="H67" s="12"/>
      <c r="I67" s="34"/>
      <c r="J67" s="12"/>
      <c r="K67" s="289">
        <f>K66+K63</f>
        <v>0</v>
      </c>
      <c r="L67" s="289"/>
      <c r="M67" s="289"/>
      <c r="O67" s="38"/>
      <c r="T67" s="172"/>
    </row>
    <row r="68" spans="1:20" s="2" customFormat="1" ht="12" customHeight="1">
      <c r="A68" s="24" t="s">
        <v>123</v>
      </c>
      <c r="B68" s="12" t="s">
        <v>124</v>
      </c>
      <c r="C68" s="12"/>
      <c r="D68" s="19"/>
      <c r="E68" s="19"/>
      <c r="F68" s="19"/>
      <c r="G68" s="19"/>
      <c r="H68" s="12"/>
      <c r="I68" s="34"/>
      <c r="J68" s="12"/>
      <c r="K68" s="291"/>
      <c r="L68" s="291"/>
      <c r="M68" s="291"/>
      <c r="O68" s="38"/>
      <c r="T68" s="172"/>
    </row>
    <row r="69" spans="1:20" s="2" customFormat="1" ht="12" customHeight="1">
      <c r="A69" s="24" t="s">
        <v>125</v>
      </c>
      <c r="B69" s="95" t="s">
        <v>126</v>
      </c>
      <c r="C69" s="12"/>
      <c r="D69" s="19"/>
      <c r="E69" s="19"/>
      <c r="F69" s="19"/>
      <c r="G69" s="19"/>
      <c r="H69" s="12"/>
      <c r="I69" s="34"/>
      <c r="J69" s="12"/>
      <c r="K69" s="289">
        <f>K67-K68</f>
        <v>0</v>
      </c>
      <c r="L69" s="289"/>
      <c r="M69" s="289"/>
      <c r="N69" s="221"/>
      <c r="O69" s="38"/>
      <c r="T69" s="172"/>
    </row>
    <row r="70" spans="1:20" s="2" customFormat="1" ht="12" customHeight="1">
      <c r="A70" s="1"/>
      <c r="B70"/>
      <c r="C70"/>
      <c r="D70" s="6"/>
      <c r="E70" s="6"/>
      <c r="F70" s="6"/>
      <c r="G70"/>
      <c r="H70"/>
      <c r="I70"/>
      <c r="J70" s="11"/>
      <c r="K70"/>
      <c r="L70"/>
      <c r="M70" s="47"/>
      <c r="O70" s="38"/>
      <c r="T70" s="172"/>
    </row>
    <row r="71" spans="1:20" s="2" customFormat="1" ht="12" customHeight="1">
      <c r="A71" s="1"/>
      <c r="B71"/>
      <c r="C71"/>
      <c r="D71" s="6"/>
      <c r="E71" s="6"/>
      <c r="F71" s="6"/>
      <c r="G71"/>
      <c r="H71"/>
      <c r="I71"/>
      <c r="J71" s="11"/>
      <c r="K71"/>
      <c r="L71"/>
      <c r="M71" s="47"/>
      <c r="O71" s="38"/>
      <c r="T71" s="172"/>
    </row>
    <row r="72" spans="1:20" ht="12" customHeight="1">
      <c r="A72" s="1"/>
      <c r="K72"/>
      <c r="M72" s="47"/>
      <c r="N72" s="47"/>
      <c r="O72" s="38"/>
      <c r="P72" s="2"/>
      <c r="Q72" s="2"/>
      <c r="R72" s="2"/>
      <c r="S72" s="2"/>
    </row>
    <row r="73" spans="1:20" ht="12" customHeight="1">
      <c r="A73" s="1"/>
      <c r="K73"/>
      <c r="M73" s="47"/>
      <c r="O73" s="38"/>
      <c r="P73" s="2"/>
      <c r="Q73" s="2"/>
      <c r="R73" s="2"/>
    </row>
    <row r="74" spans="1:20" ht="12" customHeight="1">
      <c r="A74" s="1"/>
      <c r="K74"/>
      <c r="M74" s="47"/>
      <c r="O74" s="38"/>
      <c r="P74" s="2"/>
      <c r="Q74" s="2"/>
      <c r="R74" s="2"/>
    </row>
    <row r="75" spans="1:20" ht="12" customHeight="1">
      <c r="A75" s="1"/>
      <c r="K75"/>
      <c r="M75" s="47"/>
      <c r="O75" s="38"/>
      <c r="P75" s="2"/>
      <c r="Q75" s="2"/>
      <c r="R75" s="2"/>
    </row>
    <row r="76" spans="1:20" ht="12" customHeight="1">
      <c r="A76" s="1"/>
      <c r="K76"/>
      <c r="M76" s="47"/>
      <c r="O76" s="38"/>
      <c r="P76" s="2"/>
      <c r="Q76" s="2"/>
    </row>
    <row r="77" spans="1:20" ht="12" customHeight="1">
      <c r="A77" s="1"/>
      <c r="K77"/>
      <c r="M77" s="47"/>
      <c r="O77" s="47"/>
      <c r="P77" s="47"/>
      <c r="Q77" s="47"/>
    </row>
    <row r="78" spans="1:20" ht="12" customHeight="1">
      <c r="A78" s="1"/>
      <c r="K78"/>
      <c r="M78" s="47"/>
    </row>
    <row r="79" spans="1:20" ht="12" customHeight="1">
      <c r="A79" s="1"/>
      <c r="K79"/>
      <c r="M79" s="47"/>
    </row>
    <row r="80" spans="1:20" ht="12" customHeight="1">
      <c r="A80" s="1"/>
      <c r="K80"/>
      <c r="M80" s="47"/>
    </row>
    <row r="81" spans="1:13" ht="12" customHeight="1">
      <c r="A81" s="1"/>
      <c r="K81"/>
      <c r="M81" s="47"/>
    </row>
    <row r="82" spans="1:13" ht="12" customHeight="1">
      <c r="A82" s="1"/>
      <c r="K82"/>
      <c r="M82" s="47"/>
    </row>
    <row r="83" spans="1:13" ht="12" customHeight="1">
      <c r="A83" s="1"/>
      <c r="K83"/>
      <c r="M83" s="47"/>
    </row>
    <row r="84" spans="1:13" ht="12" customHeight="1">
      <c r="A84" s="1"/>
      <c r="K84"/>
      <c r="M84" s="47"/>
    </row>
    <row r="85" spans="1:13" ht="12" customHeight="1">
      <c r="A85" s="1"/>
      <c r="K85"/>
      <c r="M85" s="47"/>
    </row>
    <row r="86" spans="1:13" ht="12" customHeight="1">
      <c r="A86" s="1"/>
      <c r="K86"/>
      <c r="M86" s="47"/>
    </row>
    <row r="87" spans="1:13" ht="12" customHeight="1">
      <c r="A87" s="1"/>
      <c r="K87"/>
      <c r="M87" s="47"/>
    </row>
    <row r="88" spans="1:13" ht="12" customHeight="1">
      <c r="A88" s="1"/>
      <c r="K88"/>
      <c r="M88" s="47"/>
    </row>
    <row r="89" spans="1:13" ht="12" customHeight="1">
      <c r="A89" s="1"/>
      <c r="K89"/>
      <c r="M89" s="47"/>
    </row>
    <row r="90" spans="1:13" ht="12" customHeight="1">
      <c r="A90" s="1"/>
      <c r="K90"/>
      <c r="M90" s="47"/>
    </row>
    <row r="91" spans="1:13" ht="12" customHeight="1">
      <c r="A91" s="1"/>
      <c r="K91"/>
      <c r="M91" s="47"/>
    </row>
    <row r="92" spans="1:13" ht="12" customHeight="1">
      <c r="A92" s="1"/>
      <c r="K92"/>
      <c r="M92" s="47"/>
    </row>
    <row r="93" spans="1:13" ht="12" customHeight="1">
      <c r="A93" s="1"/>
      <c r="K93"/>
      <c r="M93" s="47"/>
    </row>
    <row r="94" spans="1:13" ht="12" customHeight="1">
      <c r="A94" s="1"/>
      <c r="K94"/>
      <c r="M94" s="47"/>
    </row>
    <row r="95" spans="1:13" ht="12" customHeight="1">
      <c r="A95" s="1"/>
      <c r="K95"/>
      <c r="M95" s="47"/>
    </row>
    <row r="96" spans="1:13" ht="12" customHeight="1">
      <c r="A96" s="1"/>
      <c r="K96"/>
      <c r="M96" s="47"/>
    </row>
    <row r="97" spans="1:13" ht="12" customHeight="1">
      <c r="A97" s="1"/>
      <c r="K97"/>
      <c r="M97" s="47"/>
    </row>
    <row r="98" spans="1:13" ht="12" customHeight="1">
      <c r="A98" s="1"/>
      <c r="K98"/>
      <c r="M98" s="47"/>
    </row>
    <row r="99" spans="1:13" ht="12" customHeight="1">
      <c r="A99" s="1"/>
      <c r="K99"/>
      <c r="M99" s="47"/>
    </row>
    <row r="100" spans="1:13" ht="12" customHeight="1">
      <c r="A100" s="1"/>
      <c r="K100"/>
      <c r="M100" s="47"/>
    </row>
    <row r="101" spans="1:13" ht="12" customHeight="1">
      <c r="A101" s="1"/>
      <c r="K101"/>
      <c r="M101" s="47"/>
    </row>
    <row r="102" spans="1:13" ht="12" customHeight="1">
      <c r="A102" s="1"/>
      <c r="K102"/>
      <c r="M102" s="47"/>
    </row>
    <row r="103" spans="1:13" ht="12" customHeight="1">
      <c r="A103" s="1"/>
      <c r="K103"/>
      <c r="M103" s="47"/>
    </row>
    <row r="104" spans="1:13" ht="12" customHeight="1">
      <c r="A104" s="1"/>
      <c r="K104"/>
      <c r="M104" s="47"/>
    </row>
    <row r="105" spans="1:13" ht="12" customHeight="1">
      <c r="A105" s="1"/>
      <c r="K105"/>
      <c r="M105" s="47"/>
    </row>
    <row r="106" spans="1:13" ht="12" customHeight="1">
      <c r="A106" s="1"/>
      <c r="K106"/>
      <c r="M106" s="47"/>
    </row>
    <row r="107" spans="1:13" ht="12" customHeight="1">
      <c r="A107" s="1"/>
      <c r="K107"/>
      <c r="M107" s="47"/>
    </row>
    <row r="108" spans="1:13" ht="12" customHeight="1">
      <c r="A108" s="1"/>
      <c r="K108"/>
      <c r="M108" s="47"/>
    </row>
    <row r="109" spans="1:13" ht="12" customHeight="1">
      <c r="A109" s="1"/>
      <c r="K109"/>
      <c r="M109" s="47"/>
    </row>
    <row r="110" spans="1:13" ht="12" customHeight="1">
      <c r="A110" s="1"/>
      <c r="K110"/>
      <c r="M110" s="47"/>
    </row>
    <row r="111" spans="1:13" ht="12" customHeight="1">
      <c r="A111" s="1"/>
      <c r="K111"/>
      <c r="M111" s="47"/>
    </row>
    <row r="112" spans="1:13" ht="12" customHeight="1">
      <c r="A112" s="1"/>
      <c r="K112"/>
      <c r="M112" s="47"/>
    </row>
    <row r="113" spans="2:20" s="1" customFormat="1" ht="12" customHeight="1">
      <c r="B113"/>
      <c r="C113"/>
      <c r="D113" s="6"/>
      <c r="E113" s="6"/>
      <c r="F113" s="6"/>
      <c r="G113"/>
      <c r="H113"/>
      <c r="I113"/>
      <c r="J113" s="11"/>
      <c r="K113"/>
      <c r="L113"/>
      <c r="M113" s="47"/>
      <c r="O113" s="37"/>
      <c r="T113" s="223"/>
    </row>
    <row r="114" spans="2:20" s="1" customFormat="1" ht="12" customHeight="1">
      <c r="B114"/>
      <c r="C114"/>
      <c r="D114" s="6"/>
      <c r="E114" s="6"/>
      <c r="F114" s="6"/>
      <c r="G114"/>
      <c r="H114"/>
      <c r="I114"/>
      <c r="J114" s="11"/>
      <c r="K114"/>
      <c r="L114"/>
      <c r="M114" s="47"/>
      <c r="O114" s="37"/>
      <c r="T114" s="223"/>
    </row>
    <row r="115" spans="2:20" s="1" customFormat="1" ht="12" customHeight="1">
      <c r="B115"/>
      <c r="C115"/>
      <c r="D115" s="6"/>
      <c r="E115" s="6"/>
      <c r="F115" s="6"/>
      <c r="G115"/>
      <c r="H115"/>
      <c r="I115"/>
      <c r="J115" s="11"/>
      <c r="K115"/>
      <c r="L115"/>
      <c r="M115" s="47"/>
      <c r="O115" s="37"/>
      <c r="T115" s="223"/>
    </row>
    <row r="116" spans="2:20" s="1" customFormat="1" ht="12" customHeight="1">
      <c r="B116"/>
      <c r="C116"/>
      <c r="D116" s="6"/>
      <c r="E116" s="6"/>
      <c r="F116" s="6"/>
      <c r="G116"/>
      <c r="H116"/>
      <c r="I116"/>
      <c r="J116" s="11"/>
      <c r="K116"/>
      <c r="L116"/>
      <c r="M116" s="47"/>
      <c r="O116" s="37"/>
      <c r="T116" s="223"/>
    </row>
    <row r="117" spans="2:20" s="1" customFormat="1" ht="12" customHeight="1">
      <c r="B117"/>
      <c r="C117"/>
      <c r="D117" s="6"/>
      <c r="E117" s="6"/>
      <c r="F117" s="6"/>
      <c r="G117"/>
      <c r="H117"/>
      <c r="I117"/>
      <c r="J117" s="11"/>
      <c r="K117"/>
      <c r="L117"/>
      <c r="M117" s="47"/>
      <c r="O117" s="37"/>
      <c r="T117" s="223"/>
    </row>
    <row r="118" spans="2:20" s="1" customFormat="1" ht="12" customHeight="1">
      <c r="B118"/>
      <c r="C118"/>
      <c r="D118" s="6"/>
      <c r="E118" s="6"/>
      <c r="F118" s="6"/>
      <c r="G118"/>
      <c r="H118"/>
      <c r="I118"/>
      <c r="J118" s="11"/>
      <c r="K118"/>
      <c r="L118"/>
      <c r="M118" s="47"/>
      <c r="O118" s="37"/>
      <c r="T118" s="223"/>
    </row>
    <row r="119" spans="2:20" s="1" customFormat="1" ht="12" customHeight="1">
      <c r="B119"/>
      <c r="C119"/>
      <c r="D119" s="6"/>
      <c r="E119" s="6"/>
      <c r="F119" s="6"/>
      <c r="G119"/>
      <c r="H119"/>
      <c r="I119"/>
      <c r="J119" s="11"/>
      <c r="K119"/>
      <c r="L119"/>
      <c r="M119" s="47"/>
      <c r="O119" s="37"/>
      <c r="T119" s="223"/>
    </row>
    <row r="120" spans="2:20" s="1" customFormat="1" ht="12" customHeight="1">
      <c r="B120"/>
      <c r="C120"/>
      <c r="D120" s="6"/>
      <c r="E120" s="6"/>
      <c r="F120" s="6"/>
      <c r="G120"/>
      <c r="H120"/>
      <c r="I120"/>
      <c r="J120" s="11"/>
      <c r="K120"/>
      <c r="L120"/>
      <c r="M120" s="47"/>
      <c r="O120" s="37"/>
      <c r="T120" s="223"/>
    </row>
    <row r="121" spans="2:20" s="1" customFormat="1" ht="12" customHeight="1">
      <c r="B121"/>
      <c r="C121"/>
      <c r="D121" s="6"/>
      <c r="E121" s="6"/>
      <c r="F121" s="6"/>
      <c r="G121"/>
      <c r="H121"/>
      <c r="I121"/>
      <c r="J121" s="11"/>
      <c r="K121"/>
      <c r="L121"/>
      <c r="M121" s="47"/>
      <c r="O121" s="37"/>
      <c r="T121" s="223"/>
    </row>
    <row r="122" spans="2:20" s="1" customFormat="1" ht="12" customHeight="1">
      <c r="B122"/>
      <c r="C122"/>
      <c r="D122" s="6"/>
      <c r="E122" s="6"/>
      <c r="F122" s="6"/>
      <c r="G122"/>
      <c r="H122"/>
      <c r="I122"/>
      <c r="J122" s="11"/>
      <c r="K122"/>
      <c r="L122"/>
      <c r="M122" s="47"/>
      <c r="O122" s="37"/>
      <c r="T122" s="223"/>
    </row>
    <row r="123" spans="2:20" s="1" customFormat="1" ht="12" customHeight="1">
      <c r="B123"/>
      <c r="C123"/>
      <c r="D123" s="6"/>
      <c r="E123" s="6"/>
      <c r="F123" s="6"/>
      <c r="G123"/>
      <c r="H123"/>
      <c r="I123"/>
      <c r="J123" s="11"/>
      <c r="K123"/>
      <c r="L123"/>
      <c r="M123" s="47"/>
      <c r="O123" s="37"/>
      <c r="T123" s="223"/>
    </row>
    <row r="124" spans="2:20" s="1" customFormat="1" ht="12" customHeight="1">
      <c r="B124"/>
      <c r="C124"/>
      <c r="D124" s="6"/>
      <c r="E124" s="6"/>
      <c r="F124" s="6"/>
      <c r="G124"/>
      <c r="H124"/>
      <c r="I124"/>
      <c r="J124" s="11"/>
      <c r="K124"/>
      <c r="L124"/>
      <c r="M124" s="47"/>
      <c r="O124" s="37"/>
      <c r="T124" s="223"/>
    </row>
    <row r="125" spans="2:20" s="1" customFormat="1" ht="12" customHeight="1">
      <c r="B125"/>
      <c r="C125"/>
      <c r="D125" s="6"/>
      <c r="E125" s="6"/>
      <c r="F125" s="6"/>
      <c r="G125"/>
      <c r="H125"/>
      <c r="I125"/>
      <c r="J125" s="11"/>
      <c r="K125"/>
      <c r="L125"/>
      <c r="M125" s="47"/>
      <c r="O125" s="37"/>
      <c r="T125" s="223"/>
    </row>
    <row r="126" spans="2:20" s="1" customFormat="1" ht="12" customHeight="1">
      <c r="B126"/>
      <c r="C126"/>
      <c r="D126" s="6"/>
      <c r="E126" s="6"/>
      <c r="F126" s="6"/>
      <c r="G126"/>
      <c r="H126"/>
      <c r="I126"/>
      <c r="J126" s="11"/>
      <c r="K126"/>
      <c r="L126"/>
      <c r="M126" s="47"/>
      <c r="O126" s="37"/>
      <c r="T126" s="223"/>
    </row>
    <row r="127" spans="2:20" s="1" customFormat="1" ht="12" customHeight="1">
      <c r="B127"/>
      <c r="C127"/>
      <c r="D127" s="6"/>
      <c r="E127" s="6"/>
      <c r="F127" s="6"/>
      <c r="G127"/>
      <c r="H127"/>
      <c r="I127"/>
      <c r="J127" s="11"/>
      <c r="K127"/>
      <c r="L127"/>
      <c r="M127" s="47"/>
      <c r="O127" s="37"/>
      <c r="T127" s="223"/>
    </row>
    <row r="128" spans="2:20" s="1" customFormat="1" ht="12" customHeight="1">
      <c r="B128"/>
      <c r="C128"/>
      <c r="D128" s="6"/>
      <c r="E128" s="6"/>
      <c r="F128" s="6"/>
      <c r="G128"/>
      <c r="H128"/>
      <c r="I128"/>
      <c r="J128" s="11"/>
      <c r="K128"/>
      <c r="L128"/>
      <c r="M128" s="47"/>
      <c r="O128" s="37"/>
      <c r="T128" s="223"/>
    </row>
    <row r="129" spans="2:20" s="1" customFormat="1" ht="12" customHeight="1">
      <c r="B129"/>
      <c r="C129"/>
      <c r="D129" s="6"/>
      <c r="E129" s="6"/>
      <c r="F129" s="6"/>
      <c r="G129"/>
      <c r="H129"/>
      <c r="I129"/>
      <c r="J129" s="11"/>
      <c r="K129"/>
      <c r="L129"/>
      <c r="M129" s="47"/>
      <c r="O129" s="37"/>
      <c r="T129" s="223"/>
    </row>
    <row r="130" spans="2:20" s="1" customFormat="1" ht="12" customHeight="1">
      <c r="B130"/>
      <c r="C130"/>
      <c r="D130" s="6"/>
      <c r="E130" s="6"/>
      <c r="F130" s="6"/>
      <c r="G130"/>
      <c r="H130"/>
      <c r="I130"/>
      <c r="J130" s="11"/>
      <c r="K130"/>
      <c r="L130"/>
      <c r="M130" s="47"/>
      <c r="O130" s="37"/>
      <c r="T130" s="223"/>
    </row>
    <row r="131" spans="2:20" s="1" customFormat="1" ht="12" customHeight="1">
      <c r="B131"/>
      <c r="C131"/>
      <c r="D131" s="6"/>
      <c r="E131" s="6"/>
      <c r="F131" s="6"/>
      <c r="G131"/>
      <c r="H131"/>
      <c r="I131"/>
      <c r="J131" s="11"/>
      <c r="K131"/>
      <c r="L131"/>
      <c r="M131" s="47"/>
      <c r="O131" s="37"/>
      <c r="T131" s="223"/>
    </row>
    <row r="132" spans="2:20" s="1" customFormat="1" ht="12" customHeight="1">
      <c r="B132"/>
      <c r="C132"/>
      <c r="D132" s="6"/>
      <c r="E132" s="6"/>
      <c r="F132" s="6"/>
      <c r="G132"/>
      <c r="H132"/>
      <c r="I132"/>
      <c r="J132" s="11"/>
      <c r="K132"/>
      <c r="L132"/>
      <c r="M132" s="47"/>
      <c r="O132" s="37"/>
      <c r="T132" s="223"/>
    </row>
    <row r="133" spans="2:20" s="1" customFormat="1" ht="12" customHeight="1">
      <c r="B133"/>
      <c r="C133"/>
      <c r="D133" s="6"/>
      <c r="E133" s="6"/>
      <c r="F133" s="6"/>
      <c r="G133"/>
      <c r="H133"/>
      <c r="I133"/>
      <c r="J133" s="11"/>
      <c r="K133"/>
      <c r="L133"/>
      <c r="M133" s="47"/>
      <c r="O133" s="37"/>
      <c r="T133" s="223"/>
    </row>
    <row r="134" spans="2:20" s="1" customFormat="1" ht="12" customHeight="1">
      <c r="B134"/>
      <c r="C134"/>
      <c r="D134" s="6"/>
      <c r="E134" s="6"/>
      <c r="F134" s="6"/>
      <c r="G134"/>
      <c r="H134"/>
      <c r="I134"/>
      <c r="J134" s="11"/>
      <c r="K134"/>
      <c r="L134"/>
      <c r="M134" s="47"/>
      <c r="O134" s="37"/>
      <c r="T134" s="223"/>
    </row>
    <row r="135" spans="2:20" s="1" customFormat="1" ht="12" customHeight="1">
      <c r="B135"/>
      <c r="C135"/>
      <c r="D135" s="6"/>
      <c r="E135" s="6"/>
      <c r="F135" s="6"/>
      <c r="G135"/>
      <c r="H135"/>
      <c r="I135"/>
      <c r="J135" s="11"/>
      <c r="K135"/>
      <c r="L135"/>
      <c r="M135" s="47"/>
      <c r="O135" s="37"/>
      <c r="T135" s="223"/>
    </row>
    <row r="136" spans="2:20" s="1" customFormat="1" ht="12" customHeight="1">
      <c r="B136"/>
      <c r="C136"/>
      <c r="D136" s="6"/>
      <c r="E136" s="6"/>
      <c r="F136" s="6"/>
      <c r="G136"/>
      <c r="H136"/>
      <c r="I136"/>
      <c r="J136" s="11"/>
      <c r="K136"/>
      <c r="L136"/>
      <c r="M136" s="47"/>
      <c r="O136" s="37"/>
      <c r="T136" s="223"/>
    </row>
    <row r="137" spans="2:20" s="1" customFormat="1" ht="12" customHeight="1">
      <c r="B137"/>
      <c r="C137"/>
      <c r="D137" s="6"/>
      <c r="E137" s="6"/>
      <c r="F137" s="6"/>
      <c r="G137"/>
      <c r="H137"/>
      <c r="I137"/>
      <c r="J137" s="11"/>
      <c r="K137"/>
      <c r="L137"/>
      <c r="M137" s="47"/>
      <c r="O137" s="37"/>
      <c r="T137" s="223"/>
    </row>
    <row r="138" spans="2:20" s="1" customFormat="1" ht="12" customHeight="1">
      <c r="B138"/>
      <c r="C138"/>
      <c r="D138" s="6"/>
      <c r="E138" s="6"/>
      <c r="F138" s="6"/>
      <c r="G138"/>
      <c r="H138"/>
      <c r="I138"/>
      <c r="J138" s="11"/>
      <c r="K138"/>
      <c r="L138"/>
      <c r="M138" s="47"/>
      <c r="O138" s="37"/>
      <c r="T138" s="223"/>
    </row>
    <row r="139" spans="2:20" s="1" customFormat="1" ht="12" customHeight="1">
      <c r="B139"/>
      <c r="C139"/>
      <c r="D139" s="6"/>
      <c r="E139" s="6"/>
      <c r="F139" s="6"/>
      <c r="G139"/>
      <c r="H139"/>
      <c r="I139"/>
      <c r="J139" s="11"/>
      <c r="K139"/>
      <c r="L139"/>
      <c r="M139" s="47"/>
      <c r="O139" s="37"/>
      <c r="T139" s="223"/>
    </row>
    <row r="140" spans="2:20" s="1" customFormat="1" ht="12" customHeight="1">
      <c r="B140"/>
      <c r="C140"/>
      <c r="D140" s="6"/>
      <c r="E140" s="6"/>
      <c r="F140" s="6"/>
      <c r="G140"/>
      <c r="H140"/>
      <c r="I140"/>
      <c r="J140" s="11"/>
      <c r="K140"/>
      <c r="L140"/>
      <c r="M140" s="47"/>
      <c r="O140" s="37"/>
      <c r="T140" s="223"/>
    </row>
    <row r="141" spans="2:20" s="1" customFormat="1" ht="12" customHeight="1">
      <c r="B141"/>
      <c r="C141"/>
      <c r="D141" s="6"/>
      <c r="E141" s="6"/>
      <c r="F141" s="6"/>
      <c r="G141"/>
      <c r="H141"/>
      <c r="I141"/>
      <c r="J141" s="11"/>
      <c r="K141"/>
      <c r="L141"/>
      <c r="M141" s="47"/>
      <c r="O141" s="37"/>
      <c r="T141" s="223"/>
    </row>
    <row r="142" spans="2:20" s="1" customFormat="1" ht="12" customHeight="1">
      <c r="B142"/>
      <c r="C142"/>
      <c r="D142" s="6"/>
      <c r="E142" s="6"/>
      <c r="F142" s="6"/>
      <c r="G142"/>
      <c r="H142"/>
      <c r="I142"/>
      <c r="J142" s="11"/>
      <c r="K142"/>
      <c r="L142"/>
      <c r="M142" s="47"/>
      <c r="O142" s="37"/>
      <c r="T142" s="223"/>
    </row>
    <row r="143" spans="2:20" s="1" customFormat="1" ht="12" customHeight="1">
      <c r="B143"/>
      <c r="C143"/>
      <c r="D143" s="6"/>
      <c r="E143" s="6"/>
      <c r="F143" s="6"/>
      <c r="G143"/>
      <c r="H143"/>
      <c r="I143"/>
      <c r="J143" s="11"/>
      <c r="K143"/>
      <c r="L143"/>
      <c r="M143" s="47"/>
      <c r="O143" s="37"/>
      <c r="T143" s="223"/>
    </row>
    <row r="144" spans="2:20" s="1" customFormat="1" ht="12" customHeight="1">
      <c r="B144"/>
      <c r="C144"/>
      <c r="D144" s="6"/>
      <c r="E144" s="6"/>
      <c r="F144" s="6"/>
      <c r="G144"/>
      <c r="H144"/>
      <c r="I144"/>
      <c r="J144" s="11"/>
      <c r="K144"/>
      <c r="L144"/>
      <c r="M144" s="47"/>
      <c r="O144" s="37"/>
      <c r="T144" s="223"/>
    </row>
    <row r="145" spans="2:20" s="1" customFormat="1" ht="12" customHeight="1">
      <c r="B145"/>
      <c r="C145"/>
      <c r="D145" s="6"/>
      <c r="E145" s="6"/>
      <c r="F145" s="6"/>
      <c r="G145"/>
      <c r="H145"/>
      <c r="I145"/>
      <c r="J145" s="11"/>
      <c r="K145"/>
      <c r="L145"/>
      <c r="M145" s="47"/>
      <c r="O145" s="37"/>
      <c r="T145" s="223"/>
    </row>
    <row r="146" spans="2:20" s="1" customFormat="1" ht="12" customHeight="1">
      <c r="B146"/>
      <c r="C146"/>
      <c r="D146" s="6"/>
      <c r="E146" s="6"/>
      <c r="F146" s="6"/>
      <c r="G146"/>
      <c r="H146"/>
      <c r="I146"/>
      <c r="J146" s="11"/>
      <c r="K146"/>
      <c r="L146"/>
      <c r="M146" s="47"/>
      <c r="O146" s="37"/>
      <c r="T146" s="223"/>
    </row>
    <row r="147" spans="2:20" s="1" customFormat="1" ht="12" customHeight="1">
      <c r="B147"/>
      <c r="C147"/>
      <c r="D147" s="6"/>
      <c r="E147" s="6"/>
      <c r="F147" s="6"/>
      <c r="G147"/>
      <c r="H147"/>
      <c r="I147"/>
      <c r="J147" s="11"/>
      <c r="K147"/>
      <c r="L147"/>
      <c r="M147" s="47"/>
      <c r="O147" s="37"/>
      <c r="T147" s="223"/>
    </row>
    <row r="148" spans="2:20" s="1" customFormat="1" ht="12" customHeight="1">
      <c r="B148"/>
      <c r="C148"/>
      <c r="D148" s="6"/>
      <c r="E148" s="6"/>
      <c r="F148" s="6"/>
      <c r="G148"/>
      <c r="H148"/>
      <c r="I148"/>
      <c r="J148" s="11"/>
      <c r="K148"/>
      <c r="L148"/>
      <c r="M148" s="47"/>
      <c r="O148" s="37"/>
      <c r="T148" s="223"/>
    </row>
    <row r="149" spans="2:20" s="1" customFormat="1" ht="12" customHeight="1">
      <c r="B149"/>
      <c r="C149"/>
      <c r="D149" s="6"/>
      <c r="E149" s="6"/>
      <c r="F149" s="6"/>
      <c r="G149"/>
      <c r="H149"/>
      <c r="I149"/>
      <c r="J149" s="11"/>
      <c r="K149"/>
      <c r="L149"/>
      <c r="M149" s="47"/>
      <c r="O149" s="37"/>
      <c r="T149" s="223"/>
    </row>
    <row r="150" spans="2:20" s="1" customFormat="1" ht="12" customHeight="1">
      <c r="B150"/>
      <c r="C150"/>
      <c r="D150" s="6"/>
      <c r="E150" s="6"/>
      <c r="F150" s="6"/>
      <c r="G150"/>
      <c r="H150"/>
      <c r="I150"/>
      <c r="J150" s="11"/>
      <c r="K150"/>
      <c r="L150"/>
      <c r="M150" s="47"/>
      <c r="O150" s="37"/>
      <c r="T150" s="223"/>
    </row>
    <row r="151" spans="2:20" s="1" customFormat="1" ht="12" customHeight="1">
      <c r="B151"/>
      <c r="C151"/>
      <c r="D151" s="6"/>
      <c r="E151" s="6"/>
      <c r="F151" s="6"/>
      <c r="G151"/>
      <c r="H151"/>
      <c r="I151"/>
      <c r="J151" s="11"/>
      <c r="K151"/>
      <c r="L151"/>
      <c r="M151" s="47"/>
      <c r="O151" s="37"/>
      <c r="T151" s="223"/>
    </row>
    <row r="152" spans="2:20" s="1" customFormat="1" ht="12" customHeight="1">
      <c r="B152"/>
      <c r="C152"/>
      <c r="D152" s="6"/>
      <c r="E152" s="6"/>
      <c r="F152" s="6"/>
      <c r="G152"/>
      <c r="H152"/>
      <c r="I152"/>
      <c r="J152" s="11"/>
      <c r="K152"/>
      <c r="L152"/>
      <c r="M152" s="47"/>
      <c r="O152" s="37"/>
      <c r="T152" s="223"/>
    </row>
    <row r="153" spans="2:20" s="1" customFormat="1" ht="12" customHeight="1">
      <c r="B153"/>
      <c r="C153"/>
      <c r="D153" s="6"/>
      <c r="E153" s="6"/>
      <c r="F153" s="6"/>
      <c r="G153"/>
      <c r="H153"/>
      <c r="I153"/>
      <c r="J153" s="11"/>
      <c r="K153"/>
      <c r="L153"/>
      <c r="M153" s="47"/>
      <c r="O153" s="37"/>
      <c r="T153" s="223"/>
    </row>
    <row r="154" spans="2:20" s="1" customFormat="1" ht="12" customHeight="1">
      <c r="B154"/>
      <c r="C154"/>
      <c r="D154" s="6"/>
      <c r="E154" s="6"/>
      <c r="F154" s="6"/>
      <c r="G154"/>
      <c r="H154"/>
      <c r="I154"/>
      <c r="J154" s="11"/>
      <c r="K154"/>
      <c r="L154"/>
      <c r="M154" s="47"/>
      <c r="O154" s="37"/>
      <c r="T154" s="223"/>
    </row>
    <row r="155" spans="2:20" s="1" customFormat="1" ht="12" customHeight="1">
      <c r="B155"/>
      <c r="C155"/>
      <c r="D155" s="6"/>
      <c r="E155" s="6"/>
      <c r="F155" s="6"/>
      <c r="G155"/>
      <c r="H155"/>
      <c r="I155"/>
      <c r="J155" s="11"/>
      <c r="K155"/>
      <c r="L155"/>
      <c r="M155" s="47"/>
      <c r="O155" s="37"/>
      <c r="T155" s="223"/>
    </row>
    <row r="156" spans="2:20" s="1" customFormat="1" ht="12" customHeight="1">
      <c r="B156"/>
      <c r="C156"/>
      <c r="D156" s="6"/>
      <c r="E156" s="6"/>
      <c r="F156" s="6"/>
      <c r="G156"/>
      <c r="H156"/>
      <c r="I156"/>
      <c r="J156" s="11"/>
      <c r="K156"/>
      <c r="L156"/>
      <c r="M156" s="47"/>
      <c r="O156" s="37"/>
      <c r="T156" s="223"/>
    </row>
    <row r="157" spans="2:20" s="1" customFormat="1" ht="12" customHeight="1">
      <c r="B157"/>
      <c r="C157"/>
      <c r="D157" s="6"/>
      <c r="E157" s="6"/>
      <c r="F157" s="6"/>
      <c r="G157"/>
      <c r="H157"/>
      <c r="I157"/>
      <c r="J157" s="11"/>
      <c r="K157"/>
      <c r="L157"/>
      <c r="M157" s="47"/>
      <c r="O157" s="37"/>
      <c r="T157" s="223"/>
    </row>
    <row r="158" spans="2:20" s="1" customFormat="1" ht="12" customHeight="1">
      <c r="B158"/>
      <c r="C158"/>
      <c r="D158" s="6"/>
      <c r="E158" s="6"/>
      <c r="F158" s="6"/>
      <c r="G158"/>
      <c r="H158"/>
      <c r="I158"/>
      <c r="J158" s="11"/>
      <c r="K158"/>
      <c r="L158"/>
      <c r="M158" s="47"/>
      <c r="O158" s="37"/>
      <c r="T158" s="223"/>
    </row>
    <row r="159" spans="2:20" s="1" customFormat="1" ht="12" customHeight="1">
      <c r="B159"/>
      <c r="C159"/>
      <c r="D159" s="6"/>
      <c r="E159" s="6"/>
      <c r="F159" s="6"/>
      <c r="G159"/>
      <c r="H159"/>
      <c r="I159"/>
      <c r="J159" s="11"/>
      <c r="K159"/>
      <c r="L159"/>
      <c r="M159" s="47"/>
      <c r="O159" s="37"/>
      <c r="T159" s="223"/>
    </row>
    <row r="160" spans="2:20" s="1" customFormat="1" ht="12" customHeight="1">
      <c r="B160"/>
      <c r="C160"/>
      <c r="D160" s="6"/>
      <c r="E160" s="6"/>
      <c r="F160" s="6"/>
      <c r="G160"/>
      <c r="H160"/>
      <c r="I160"/>
      <c r="J160" s="11"/>
      <c r="K160"/>
      <c r="L160"/>
      <c r="M160" s="47"/>
      <c r="O160" s="37"/>
      <c r="T160" s="223"/>
    </row>
    <row r="161" spans="2:20" s="1" customFormat="1" ht="12" customHeight="1">
      <c r="B161"/>
      <c r="C161"/>
      <c r="D161" s="6"/>
      <c r="E161" s="6"/>
      <c r="F161" s="6"/>
      <c r="G161"/>
      <c r="H161"/>
      <c r="I161"/>
      <c r="J161" s="11"/>
      <c r="K161"/>
      <c r="L161"/>
      <c r="M161" s="47"/>
      <c r="O161" s="37"/>
      <c r="T161" s="223"/>
    </row>
    <row r="162" spans="2:20" s="1" customFormat="1" ht="12" customHeight="1">
      <c r="B162"/>
      <c r="C162"/>
      <c r="D162" s="6"/>
      <c r="E162" s="6"/>
      <c r="F162" s="6"/>
      <c r="G162"/>
      <c r="H162"/>
      <c r="I162"/>
      <c r="J162" s="11"/>
      <c r="K162"/>
      <c r="L162"/>
      <c r="M162" s="47"/>
      <c r="O162" s="37"/>
      <c r="T162" s="223"/>
    </row>
    <row r="163" spans="2:20" s="1" customFormat="1" ht="12" customHeight="1">
      <c r="B163"/>
      <c r="C163"/>
      <c r="D163" s="6"/>
      <c r="E163" s="6"/>
      <c r="F163" s="6"/>
      <c r="G163"/>
      <c r="H163"/>
      <c r="I163"/>
      <c r="J163" s="11"/>
      <c r="K163"/>
      <c r="L163"/>
      <c r="M163" s="47"/>
      <c r="O163" s="37"/>
      <c r="T163" s="223"/>
    </row>
    <row r="164" spans="2:20" s="1" customFormat="1" ht="12" customHeight="1">
      <c r="B164"/>
      <c r="C164"/>
      <c r="D164" s="6"/>
      <c r="E164" s="6"/>
      <c r="F164" s="6"/>
      <c r="G164"/>
      <c r="H164"/>
      <c r="I164"/>
      <c r="J164" s="11"/>
      <c r="K164"/>
      <c r="L164"/>
      <c r="M164" s="47"/>
      <c r="O164" s="37"/>
      <c r="T164" s="223"/>
    </row>
    <row r="165" spans="2:20" s="1" customFormat="1" ht="12" customHeight="1">
      <c r="B165"/>
      <c r="C165"/>
      <c r="D165" s="6"/>
      <c r="E165" s="6"/>
      <c r="F165" s="6"/>
      <c r="G165"/>
      <c r="H165"/>
      <c r="I165"/>
      <c r="J165" s="11"/>
      <c r="K165"/>
      <c r="L165"/>
      <c r="M165" s="47"/>
      <c r="O165" s="37"/>
      <c r="T165" s="223"/>
    </row>
    <row r="166" spans="2:20" s="1" customFormat="1" ht="12" customHeight="1">
      <c r="B166"/>
      <c r="C166"/>
      <c r="D166" s="6"/>
      <c r="E166" s="6"/>
      <c r="F166" s="6"/>
      <c r="G166"/>
      <c r="H166"/>
      <c r="I166"/>
      <c r="J166" s="11"/>
      <c r="K166"/>
      <c r="L166"/>
      <c r="M166" s="47"/>
      <c r="O166" s="37"/>
      <c r="T166" s="223"/>
    </row>
    <row r="167" spans="2:20" s="1" customFormat="1" ht="12" customHeight="1">
      <c r="B167"/>
      <c r="C167"/>
      <c r="D167" s="6"/>
      <c r="E167" s="6"/>
      <c r="F167" s="6"/>
      <c r="G167"/>
      <c r="H167"/>
      <c r="I167"/>
      <c r="J167" s="11"/>
      <c r="K167"/>
      <c r="L167"/>
      <c r="M167" s="47"/>
      <c r="O167" s="37"/>
      <c r="T167" s="223"/>
    </row>
    <row r="168" spans="2:20" s="1" customFormat="1" ht="12" customHeight="1">
      <c r="B168"/>
      <c r="C168"/>
      <c r="D168" s="6"/>
      <c r="E168" s="6"/>
      <c r="F168" s="6"/>
      <c r="G168"/>
      <c r="H168"/>
      <c r="I168"/>
      <c r="J168" s="11"/>
      <c r="K168"/>
      <c r="L168"/>
      <c r="M168" s="47"/>
      <c r="O168" s="37"/>
      <c r="T168" s="223"/>
    </row>
    <row r="169" spans="2:20" s="1" customFormat="1" ht="12" customHeight="1">
      <c r="B169"/>
      <c r="C169"/>
      <c r="D169" s="6"/>
      <c r="E169" s="6"/>
      <c r="F169" s="6"/>
      <c r="G169"/>
      <c r="H169"/>
      <c r="I169"/>
      <c r="J169" s="11"/>
      <c r="K169"/>
      <c r="L169"/>
      <c r="M169" s="47"/>
      <c r="O169" s="37"/>
      <c r="T169" s="223"/>
    </row>
    <row r="170" spans="2:20" s="1" customFormat="1" ht="12" customHeight="1">
      <c r="B170"/>
      <c r="C170"/>
      <c r="D170" s="6"/>
      <c r="E170" s="6"/>
      <c r="F170" s="6"/>
      <c r="G170"/>
      <c r="H170"/>
      <c r="I170"/>
      <c r="J170" s="11"/>
      <c r="K170"/>
      <c r="L170"/>
      <c r="M170" s="47"/>
      <c r="O170" s="37"/>
      <c r="T170" s="223"/>
    </row>
    <row r="171" spans="2:20" s="1" customFormat="1" ht="12" customHeight="1">
      <c r="B171"/>
      <c r="C171"/>
      <c r="D171" s="6"/>
      <c r="E171" s="6"/>
      <c r="F171" s="6"/>
      <c r="G171"/>
      <c r="H171"/>
      <c r="I171"/>
      <c r="J171" s="11"/>
      <c r="K171"/>
      <c r="L171"/>
      <c r="M171" s="47"/>
      <c r="O171" s="37"/>
      <c r="T171" s="223"/>
    </row>
    <row r="172" spans="2:20" s="1" customFormat="1" ht="12" customHeight="1">
      <c r="B172"/>
      <c r="C172"/>
      <c r="D172" s="6"/>
      <c r="E172" s="6"/>
      <c r="F172" s="6"/>
      <c r="G172"/>
      <c r="H172"/>
      <c r="I172"/>
      <c r="J172" s="11"/>
      <c r="K172"/>
      <c r="L172"/>
      <c r="M172" s="47"/>
      <c r="O172" s="37"/>
      <c r="T172" s="223"/>
    </row>
    <row r="173" spans="2:20" s="1" customFormat="1" ht="12" customHeight="1">
      <c r="B173"/>
      <c r="C173"/>
      <c r="D173" s="6"/>
      <c r="E173" s="6"/>
      <c r="F173" s="6"/>
      <c r="G173"/>
      <c r="H173"/>
      <c r="I173"/>
      <c r="J173" s="11"/>
      <c r="K173"/>
      <c r="L173"/>
      <c r="M173" s="47"/>
      <c r="O173" s="37"/>
      <c r="T173" s="223"/>
    </row>
    <row r="174" spans="2:20" s="1" customFormat="1" ht="12" customHeight="1">
      <c r="B174"/>
      <c r="C174"/>
      <c r="D174" s="6"/>
      <c r="E174" s="6"/>
      <c r="F174" s="6"/>
      <c r="G174"/>
      <c r="H174"/>
      <c r="I174"/>
      <c r="J174" s="11"/>
      <c r="K174"/>
      <c r="L174"/>
      <c r="M174" s="47"/>
      <c r="O174" s="37"/>
      <c r="T174" s="223"/>
    </row>
    <row r="175" spans="2:20" s="1" customFormat="1" ht="12" customHeight="1">
      <c r="B175"/>
      <c r="C175"/>
      <c r="D175" s="6"/>
      <c r="E175" s="6"/>
      <c r="F175" s="6"/>
      <c r="G175"/>
      <c r="H175"/>
      <c r="I175"/>
      <c r="J175" s="11"/>
      <c r="K175"/>
      <c r="L175"/>
      <c r="M175" s="47"/>
      <c r="O175" s="37"/>
      <c r="T175" s="223"/>
    </row>
    <row r="176" spans="2:20" s="1" customFormat="1" ht="12" customHeight="1">
      <c r="B176"/>
      <c r="C176"/>
      <c r="D176" s="6"/>
      <c r="E176" s="6"/>
      <c r="F176" s="6"/>
      <c r="G176"/>
      <c r="H176"/>
      <c r="I176"/>
      <c r="J176" s="11"/>
      <c r="K176"/>
      <c r="L176"/>
      <c r="M176" s="47"/>
      <c r="O176" s="37"/>
      <c r="T176" s="223"/>
    </row>
    <row r="177" spans="2:20" s="1" customFormat="1" ht="12" customHeight="1">
      <c r="B177"/>
      <c r="C177"/>
      <c r="D177" s="6"/>
      <c r="E177" s="6"/>
      <c r="F177" s="6"/>
      <c r="G177"/>
      <c r="H177"/>
      <c r="I177"/>
      <c r="J177" s="11"/>
      <c r="K177"/>
      <c r="L177"/>
      <c r="M177" s="47"/>
      <c r="O177" s="37"/>
      <c r="T177" s="223"/>
    </row>
    <row r="178" spans="2:20" s="1" customFormat="1" ht="12" customHeight="1">
      <c r="B178"/>
      <c r="C178"/>
      <c r="D178" s="6"/>
      <c r="E178" s="6"/>
      <c r="F178" s="6"/>
      <c r="G178"/>
      <c r="H178"/>
      <c r="I178"/>
      <c r="J178" s="11"/>
      <c r="K178"/>
      <c r="L178"/>
      <c r="M178" s="47"/>
      <c r="O178" s="37"/>
      <c r="T178" s="223"/>
    </row>
    <row r="179" spans="2:20" s="1" customFormat="1" ht="12" customHeight="1">
      <c r="B179"/>
      <c r="C179"/>
      <c r="D179" s="6"/>
      <c r="E179" s="6"/>
      <c r="F179" s="6"/>
      <c r="G179"/>
      <c r="H179"/>
      <c r="I179"/>
      <c r="J179" s="11"/>
      <c r="K179"/>
      <c r="L179"/>
      <c r="M179" s="47"/>
      <c r="O179" s="37"/>
      <c r="T179" s="223"/>
    </row>
    <row r="180" spans="2:20" s="1" customFormat="1" ht="12" customHeight="1">
      <c r="B180"/>
      <c r="C180"/>
      <c r="D180" s="6"/>
      <c r="E180" s="6"/>
      <c r="F180" s="6"/>
      <c r="G180"/>
      <c r="H180"/>
      <c r="I180"/>
      <c r="J180" s="11"/>
      <c r="K180"/>
      <c r="L180"/>
      <c r="M180" s="47"/>
      <c r="O180" s="37"/>
      <c r="T180" s="223"/>
    </row>
    <row r="181" spans="2:20" s="1" customFormat="1" ht="12" customHeight="1">
      <c r="B181"/>
      <c r="C181"/>
      <c r="D181" s="6"/>
      <c r="E181" s="6"/>
      <c r="F181" s="6"/>
      <c r="G181"/>
      <c r="H181"/>
      <c r="I181"/>
      <c r="J181" s="11"/>
      <c r="K181"/>
      <c r="L181"/>
      <c r="M181" s="47"/>
      <c r="O181" s="37"/>
      <c r="T181" s="223"/>
    </row>
    <row r="182" spans="2:20" s="1" customFormat="1" ht="12" customHeight="1">
      <c r="B182"/>
      <c r="C182"/>
      <c r="D182" s="6"/>
      <c r="E182" s="6"/>
      <c r="F182" s="6"/>
      <c r="G182"/>
      <c r="H182"/>
      <c r="I182"/>
      <c r="J182" s="11"/>
      <c r="K182"/>
      <c r="L182"/>
      <c r="M182" s="47"/>
      <c r="O182" s="37"/>
      <c r="T182" s="223"/>
    </row>
    <row r="183" spans="2:20" s="1" customFormat="1" ht="12" customHeight="1">
      <c r="B183"/>
      <c r="C183"/>
      <c r="D183" s="6"/>
      <c r="E183" s="6"/>
      <c r="F183" s="6"/>
      <c r="G183"/>
      <c r="H183"/>
      <c r="I183"/>
      <c r="J183" s="11"/>
      <c r="K183"/>
      <c r="L183"/>
      <c r="M183" s="47"/>
      <c r="O183" s="37"/>
      <c r="T183" s="223"/>
    </row>
    <row r="184" spans="2:20" s="1" customFormat="1" ht="12" customHeight="1">
      <c r="B184"/>
      <c r="C184"/>
      <c r="D184" s="6"/>
      <c r="E184" s="6"/>
      <c r="F184" s="6"/>
      <c r="G184"/>
      <c r="H184"/>
      <c r="I184"/>
      <c r="J184" s="11"/>
      <c r="K184"/>
      <c r="L184"/>
      <c r="M184" s="47"/>
      <c r="O184" s="37"/>
      <c r="T184" s="223"/>
    </row>
    <row r="185" spans="2:20" s="1" customFormat="1" ht="12" customHeight="1">
      <c r="B185"/>
      <c r="C185"/>
      <c r="D185" s="6"/>
      <c r="E185" s="6"/>
      <c r="F185" s="6"/>
      <c r="G185"/>
      <c r="H185"/>
      <c r="I185"/>
      <c r="J185" s="11"/>
      <c r="K185"/>
      <c r="L185"/>
      <c r="M185" s="47"/>
      <c r="O185" s="37"/>
      <c r="T185" s="223"/>
    </row>
    <row r="186" spans="2:20" s="1" customFormat="1" ht="12" customHeight="1">
      <c r="B186"/>
      <c r="C186"/>
      <c r="D186" s="6"/>
      <c r="E186" s="6"/>
      <c r="F186" s="6"/>
      <c r="G186"/>
      <c r="H186"/>
      <c r="I186"/>
      <c r="J186" s="11"/>
      <c r="K186"/>
      <c r="L186"/>
      <c r="M186" s="47"/>
      <c r="O186" s="37"/>
      <c r="T186" s="223"/>
    </row>
    <row r="187" spans="2:20" s="1" customFormat="1" ht="12" customHeight="1">
      <c r="B187"/>
      <c r="C187"/>
      <c r="D187" s="6"/>
      <c r="E187" s="6"/>
      <c r="F187" s="6"/>
      <c r="G187"/>
      <c r="H187"/>
      <c r="I187"/>
      <c r="J187" s="11"/>
      <c r="K187"/>
      <c r="L187"/>
      <c r="M187" s="47"/>
      <c r="O187" s="37"/>
      <c r="T187" s="223"/>
    </row>
    <row r="188" spans="2:20" s="1" customFormat="1" ht="12" customHeight="1">
      <c r="B188"/>
      <c r="C188"/>
      <c r="D188" s="6"/>
      <c r="E188" s="6"/>
      <c r="F188" s="6"/>
      <c r="G188"/>
      <c r="H188"/>
      <c r="I188"/>
      <c r="J188" s="11"/>
      <c r="K188"/>
      <c r="L188"/>
      <c r="M188" s="47"/>
      <c r="O188" s="37"/>
      <c r="T188" s="223"/>
    </row>
    <row r="189" spans="2:20" s="1" customFormat="1" ht="12" customHeight="1">
      <c r="B189"/>
      <c r="C189"/>
      <c r="D189" s="6"/>
      <c r="E189" s="6"/>
      <c r="F189" s="6"/>
      <c r="G189"/>
      <c r="H189"/>
      <c r="I189"/>
      <c r="J189" s="11"/>
      <c r="K189"/>
      <c r="L189"/>
      <c r="M189" s="47"/>
      <c r="O189" s="37"/>
      <c r="T189" s="223"/>
    </row>
    <row r="190" spans="2:20" s="1" customFormat="1" ht="12" customHeight="1">
      <c r="B190"/>
      <c r="C190"/>
      <c r="D190" s="6"/>
      <c r="E190" s="6"/>
      <c r="F190" s="6"/>
      <c r="G190"/>
      <c r="H190"/>
      <c r="I190"/>
      <c r="J190" s="11"/>
      <c r="K190"/>
      <c r="L190"/>
      <c r="M190" s="47"/>
      <c r="O190" s="37"/>
      <c r="T190" s="223"/>
    </row>
    <row r="191" spans="2:20" s="1" customFormat="1" ht="12" customHeight="1">
      <c r="B191"/>
      <c r="C191"/>
      <c r="D191" s="6"/>
      <c r="E191" s="6"/>
      <c r="F191" s="6"/>
      <c r="G191"/>
      <c r="H191"/>
      <c r="I191"/>
      <c r="J191" s="11"/>
      <c r="K191"/>
      <c r="L191"/>
      <c r="M191" s="47"/>
      <c r="O191" s="37"/>
      <c r="T191" s="223"/>
    </row>
    <row r="192" spans="2:20" s="1" customFormat="1" ht="12" customHeight="1">
      <c r="B192"/>
      <c r="C192"/>
      <c r="D192" s="6"/>
      <c r="E192" s="6"/>
      <c r="F192" s="6"/>
      <c r="G192"/>
      <c r="H192"/>
      <c r="I192"/>
      <c r="J192" s="11"/>
      <c r="K192"/>
      <c r="L192"/>
      <c r="M192" s="47"/>
      <c r="O192" s="37"/>
      <c r="T192" s="223"/>
    </row>
    <row r="193" spans="2:20" s="1" customFormat="1" ht="12" customHeight="1">
      <c r="B193"/>
      <c r="C193"/>
      <c r="D193" s="6"/>
      <c r="E193" s="6"/>
      <c r="F193" s="6"/>
      <c r="G193"/>
      <c r="H193"/>
      <c r="I193"/>
      <c r="J193" s="11"/>
      <c r="K193"/>
      <c r="L193"/>
      <c r="M193" s="47"/>
      <c r="O193" s="37"/>
      <c r="T193" s="223"/>
    </row>
    <row r="194" spans="2:20" s="1" customFormat="1" ht="12" customHeight="1">
      <c r="B194"/>
      <c r="C194"/>
      <c r="D194" s="6"/>
      <c r="E194" s="6"/>
      <c r="F194" s="6"/>
      <c r="G194"/>
      <c r="H194"/>
      <c r="I194"/>
      <c r="J194" s="11"/>
      <c r="K194"/>
      <c r="L194"/>
      <c r="M194" s="47"/>
      <c r="O194" s="37"/>
      <c r="T194" s="223"/>
    </row>
    <row r="195" spans="2:20" s="1" customFormat="1" ht="12" customHeight="1">
      <c r="B195"/>
      <c r="C195"/>
      <c r="D195" s="6"/>
      <c r="E195" s="6"/>
      <c r="F195" s="6"/>
      <c r="G195"/>
      <c r="H195"/>
      <c r="I195"/>
      <c r="J195" s="11"/>
      <c r="K195"/>
      <c r="L195"/>
      <c r="M195" s="47"/>
      <c r="O195" s="37"/>
      <c r="T195" s="223"/>
    </row>
    <row r="196" spans="2:20" s="1" customFormat="1" ht="12" customHeight="1">
      <c r="B196"/>
      <c r="C196"/>
      <c r="D196" s="6"/>
      <c r="E196" s="6"/>
      <c r="F196" s="6"/>
      <c r="G196"/>
      <c r="H196"/>
      <c r="I196"/>
      <c r="J196" s="11"/>
      <c r="K196"/>
      <c r="L196"/>
      <c r="M196" s="47"/>
      <c r="O196" s="37"/>
      <c r="T196" s="223"/>
    </row>
    <row r="197" spans="2:20" s="1" customFormat="1" ht="12" customHeight="1">
      <c r="B197"/>
      <c r="C197"/>
      <c r="D197" s="6"/>
      <c r="E197" s="6"/>
      <c r="F197" s="6"/>
      <c r="G197"/>
      <c r="H197"/>
      <c r="I197"/>
      <c r="J197" s="11"/>
      <c r="K197"/>
      <c r="L197"/>
      <c r="M197" s="47"/>
      <c r="O197" s="37"/>
      <c r="T197" s="223"/>
    </row>
    <row r="198" spans="2:20" s="1" customFormat="1" ht="12" customHeight="1">
      <c r="B198"/>
      <c r="C198"/>
      <c r="D198" s="6"/>
      <c r="E198" s="6"/>
      <c r="F198" s="6"/>
      <c r="G198"/>
      <c r="H198"/>
      <c r="I198"/>
      <c r="J198" s="11"/>
      <c r="K198"/>
      <c r="L198"/>
      <c r="M198" s="47"/>
      <c r="O198" s="37"/>
      <c r="T198" s="223"/>
    </row>
    <row r="199" spans="2:20" s="1" customFormat="1" ht="12" customHeight="1">
      <c r="B199"/>
      <c r="C199"/>
      <c r="D199" s="6"/>
      <c r="E199" s="6"/>
      <c r="F199" s="6"/>
      <c r="G199"/>
      <c r="H199"/>
      <c r="I199"/>
      <c r="J199" s="11"/>
      <c r="K199"/>
      <c r="L199"/>
      <c r="M199" s="47"/>
      <c r="O199" s="37"/>
      <c r="T199" s="223"/>
    </row>
    <row r="200" spans="2:20" s="1" customFormat="1" ht="12" customHeight="1">
      <c r="B200"/>
      <c r="C200"/>
      <c r="D200" s="6"/>
      <c r="E200" s="6"/>
      <c r="F200" s="6"/>
      <c r="G200"/>
      <c r="H200"/>
      <c r="I200"/>
      <c r="J200" s="11"/>
      <c r="K200"/>
      <c r="L200"/>
      <c r="M200" s="47"/>
      <c r="O200" s="37"/>
      <c r="T200" s="223"/>
    </row>
    <row r="201" spans="2:20" s="1" customFormat="1" ht="12" customHeight="1">
      <c r="B201"/>
      <c r="C201"/>
      <c r="D201" s="6"/>
      <c r="E201" s="6"/>
      <c r="F201" s="6"/>
      <c r="G201"/>
      <c r="H201"/>
      <c r="I201"/>
      <c r="J201" s="11"/>
      <c r="K201"/>
      <c r="L201"/>
      <c r="M201" s="47"/>
      <c r="O201" s="37"/>
      <c r="T201" s="223"/>
    </row>
    <row r="202" spans="2:20" s="1" customFormat="1" ht="12" customHeight="1">
      <c r="B202"/>
      <c r="C202"/>
      <c r="D202" s="6"/>
      <c r="E202" s="6"/>
      <c r="F202" s="6"/>
      <c r="G202"/>
      <c r="H202"/>
      <c r="I202"/>
      <c r="J202" s="11"/>
      <c r="K202"/>
      <c r="L202"/>
      <c r="M202" s="47"/>
      <c r="O202" s="37"/>
      <c r="T202" s="223"/>
    </row>
    <row r="203" spans="2:20" s="1" customFormat="1" ht="12" customHeight="1">
      <c r="B203"/>
      <c r="C203"/>
      <c r="D203" s="6"/>
      <c r="E203" s="6"/>
      <c r="F203" s="6"/>
      <c r="G203"/>
      <c r="H203"/>
      <c r="I203"/>
      <c r="J203" s="11"/>
      <c r="K203"/>
      <c r="L203"/>
      <c r="M203" s="47"/>
      <c r="O203" s="37"/>
      <c r="T203" s="223"/>
    </row>
    <row r="204" spans="2:20" s="1" customFormat="1" ht="12" customHeight="1">
      <c r="B204"/>
      <c r="C204"/>
      <c r="D204" s="6"/>
      <c r="E204" s="6"/>
      <c r="F204" s="6"/>
      <c r="G204"/>
      <c r="H204"/>
      <c r="I204"/>
      <c r="J204" s="11"/>
      <c r="K204"/>
      <c r="L204"/>
      <c r="M204" s="47"/>
      <c r="O204" s="37"/>
      <c r="T204" s="223"/>
    </row>
    <row r="205" spans="2:20" s="1" customFormat="1" ht="12" customHeight="1">
      <c r="B205"/>
      <c r="C205"/>
      <c r="D205" s="6"/>
      <c r="E205" s="6"/>
      <c r="F205" s="6"/>
      <c r="G205"/>
      <c r="H205"/>
      <c r="I205"/>
      <c r="J205" s="11"/>
      <c r="K205"/>
      <c r="L205"/>
      <c r="M205" s="47"/>
      <c r="O205" s="37"/>
      <c r="T205" s="223"/>
    </row>
    <row r="206" spans="2:20" s="1" customFormat="1" ht="12" customHeight="1">
      <c r="B206"/>
      <c r="C206"/>
      <c r="D206" s="6"/>
      <c r="E206" s="6"/>
      <c r="F206" s="6"/>
      <c r="G206"/>
      <c r="H206"/>
      <c r="I206"/>
      <c r="J206" s="11"/>
      <c r="K206"/>
      <c r="L206"/>
      <c r="M206" s="47"/>
      <c r="O206" s="37"/>
      <c r="T206" s="223"/>
    </row>
    <row r="207" spans="2:20" s="1" customFormat="1" ht="12" customHeight="1">
      <c r="B207"/>
      <c r="C207"/>
      <c r="D207" s="6"/>
      <c r="E207" s="6"/>
      <c r="F207" s="6"/>
      <c r="G207"/>
      <c r="H207"/>
      <c r="I207"/>
      <c r="J207" s="11"/>
      <c r="K207"/>
      <c r="L207"/>
      <c r="M207" s="47"/>
      <c r="O207" s="37"/>
      <c r="T207" s="223"/>
    </row>
    <row r="208" spans="2:20" s="1" customFormat="1" ht="12" customHeight="1">
      <c r="B208"/>
      <c r="C208"/>
      <c r="D208" s="6"/>
      <c r="E208" s="6"/>
      <c r="F208" s="6"/>
      <c r="G208"/>
      <c r="H208"/>
      <c r="I208"/>
      <c r="J208" s="11"/>
      <c r="K208"/>
      <c r="L208"/>
      <c r="M208" s="47"/>
      <c r="O208" s="37"/>
      <c r="T208" s="223"/>
    </row>
    <row r="209" spans="2:20" s="1" customFormat="1" ht="12" customHeight="1">
      <c r="B209"/>
      <c r="C209"/>
      <c r="D209" s="6"/>
      <c r="E209" s="6"/>
      <c r="F209" s="6"/>
      <c r="G209"/>
      <c r="H209"/>
      <c r="I209"/>
      <c r="J209" s="11"/>
      <c r="K209"/>
      <c r="L209"/>
      <c r="M209" s="47"/>
      <c r="O209" s="37"/>
      <c r="T209" s="223"/>
    </row>
    <row r="210" spans="2:20" s="1" customFormat="1" ht="12" customHeight="1">
      <c r="B210"/>
      <c r="C210"/>
      <c r="D210" s="6"/>
      <c r="E210" s="6"/>
      <c r="F210" s="6"/>
      <c r="G210"/>
      <c r="H210"/>
      <c r="I210"/>
      <c r="J210" s="11"/>
      <c r="K210"/>
      <c r="L210"/>
      <c r="M210" s="47"/>
      <c r="O210" s="37"/>
      <c r="T210" s="223"/>
    </row>
    <row r="211" spans="2:20" s="1" customFormat="1" ht="12" customHeight="1">
      <c r="B211"/>
      <c r="C211"/>
      <c r="D211" s="6"/>
      <c r="E211" s="6"/>
      <c r="F211" s="6"/>
      <c r="G211"/>
      <c r="H211"/>
      <c r="I211"/>
      <c r="J211" s="11"/>
      <c r="K211"/>
      <c r="L211"/>
      <c r="M211" s="47"/>
      <c r="O211" s="37"/>
      <c r="T211" s="223"/>
    </row>
    <row r="212" spans="2:20" s="1" customFormat="1" ht="12" customHeight="1">
      <c r="B212"/>
      <c r="C212"/>
      <c r="D212" s="6"/>
      <c r="E212" s="6"/>
      <c r="F212" s="6"/>
      <c r="G212"/>
      <c r="H212"/>
      <c r="I212"/>
      <c r="J212" s="11"/>
      <c r="K212"/>
      <c r="L212"/>
      <c r="M212" s="47"/>
      <c r="O212" s="37"/>
      <c r="T212" s="223"/>
    </row>
    <row r="213" spans="2:20" s="1" customFormat="1" ht="12" customHeight="1">
      <c r="B213"/>
      <c r="C213"/>
      <c r="D213" s="6"/>
      <c r="E213" s="6"/>
      <c r="F213" s="6"/>
      <c r="G213"/>
      <c r="H213"/>
      <c r="I213"/>
      <c r="J213" s="11"/>
      <c r="K213"/>
      <c r="L213"/>
      <c r="M213" s="47"/>
      <c r="O213" s="37"/>
      <c r="T213" s="223"/>
    </row>
    <row r="214" spans="2:20" s="1" customFormat="1" ht="12" customHeight="1">
      <c r="B214"/>
      <c r="C214"/>
      <c r="D214" s="6"/>
      <c r="E214" s="6"/>
      <c r="F214" s="6"/>
      <c r="G214"/>
      <c r="H214"/>
      <c r="I214"/>
      <c r="J214" s="11"/>
      <c r="K214"/>
      <c r="L214"/>
      <c r="M214" s="47"/>
      <c r="O214" s="37"/>
      <c r="T214" s="223"/>
    </row>
    <row r="215" spans="2:20" s="1" customFormat="1" ht="12" customHeight="1">
      <c r="B215"/>
      <c r="C215"/>
      <c r="D215" s="6"/>
      <c r="E215" s="6"/>
      <c r="F215" s="6"/>
      <c r="G215"/>
      <c r="H215"/>
      <c r="I215"/>
      <c r="J215" s="11"/>
      <c r="K215"/>
      <c r="L215"/>
      <c r="M215" s="47"/>
      <c r="O215" s="37"/>
      <c r="T215" s="223"/>
    </row>
    <row r="216" spans="2:20" s="1" customFormat="1" ht="12" customHeight="1">
      <c r="B216"/>
      <c r="C216"/>
      <c r="D216" s="6"/>
      <c r="E216" s="6"/>
      <c r="F216" s="6"/>
      <c r="G216"/>
      <c r="H216"/>
      <c r="I216"/>
      <c r="J216" s="11"/>
      <c r="K216"/>
      <c r="L216"/>
      <c r="M216" s="47"/>
      <c r="O216" s="37"/>
      <c r="T216" s="223"/>
    </row>
    <row r="217" spans="2:20" s="1" customFormat="1" ht="12" customHeight="1">
      <c r="B217"/>
      <c r="C217"/>
      <c r="D217" s="6"/>
      <c r="E217" s="6"/>
      <c r="F217" s="6"/>
      <c r="G217"/>
      <c r="H217"/>
      <c r="I217"/>
      <c r="J217" s="11"/>
      <c r="K217"/>
      <c r="L217"/>
      <c r="M217" s="47"/>
      <c r="O217" s="37"/>
      <c r="T217" s="223"/>
    </row>
    <row r="218" spans="2:20" s="1" customFormat="1" ht="12" customHeight="1">
      <c r="B218"/>
      <c r="C218"/>
      <c r="D218" s="6"/>
      <c r="E218" s="6"/>
      <c r="F218" s="6"/>
      <c r="G218"/>
      <c r="H218"/>
      <c r="I218"/>
      <c r="J218" s="11"/>
      <c r="K218"/>
      <c r="L218"/>
      <c r="M218" s="47"/>
      <c r="O218" s="37"/>
      <c r="T218" s="223"/>
    </row>
    <row r="219" spans="2:20" s="1" customFormat="1" ht="12" customHeight="1">
      <c r="B219"/>
      <c r="C219"/>
      <c r="D219" s="6"/>
      <c r="E219" s="6"/>
      <c r="F219" s="6"/>
      <c r="G219"/>
      <c r="H219"/>
      <c r="I219"/>
      <c r="J219" s="11"/>
      <c r="K219"/>
      <c r="L219"/>
      <c r="M219" s="47"/>
      <c r="O219" s="37"/>
      <c r="T219" s="223"/>
    </row>
    <row r="220" spans="2:20" s="1" customFormat="1" ht="12" customHeight="1">
      <c r="B220"/>
      <c r="C220"/>
      <c r="D220" s="6"/>
      <c r="E220" s="6"/>
      <c r="F220" s="6"/>
      <c r="G220"/>
      <c r="H220"/>
      <c r="I220"/>
      <c r="J220" s="11"/>
      <c r="K220"/>
      <c r="L220"/>
      <c r="M220" s="47"/>
      <c r="O220" s="37"/>
      <c r="T220" s="223"/>
    </row>
    <row r="221" spans="2:20" s="1" customFormat="1" ht="12" customHeight="1">
      <c r="B221"/>
      <c r="C221"/>
      <c r="D221" s="6"/>
      <c r="E221" s="6"/>
      <c r="F221" s="6"/>
      <c r="G221"/>
      <c r="H221"/>
      <c r="I221"/>
      <c r="J221" s="11"/>
      <c r="K221"/>
      <c r="L221"/>
      <c r="M221" s="47"/>
      <c r="O221" s="37"/>
      <c r="T221" s="223"/>
    </row>
    <row r="222" spans="2:20" s="1" customFormat="1" ht="12" customHeight="1">
      <c r="B222"/>
      <c r="C222"/>
      <c r="D222" s="6"/>
      <c r="E222" s="6"/>
      <c r="F222" s="6"/>
      <c r="G222"/>
      <c r="H222"/>
      <c r="I222"/>
      <c r="J222" s="11"/>
      <c r="K222"/>
      <c r="L222"/>
      <c r="M222" s="47"/>
      <c r="O222" s="37"/>
      <c r="T222" s="223"/>
    </row>
    <row r="223" spans="2:20" s="1" customFormat="1" ht="12" customHeight="1">
      <c r="B223"/>
      <c r="C223"/>
      <c r="D223" s="6"/>
      <c r="E223" s="6"/>
      <c r="F223" s="6"/>
      <c r="G223"/>
      <c r="H223"/>
      <c r="I223"/>
      <c r="J223" s="11"/>
      <c r="K223"/>
      <c r="L223"/>
      <c r="M223" s="47"/>
      <c r="O223" s="37"/>
      <c r="T223" s="223"/>
    </row>
    <row r="224" spans="2:20" s="1" customFormat="1" ht="12" customHeight="1">
      <c r="B224"/>
      <c r="C224"/>
      <c r="D224" s="6"/>
      <c r="E224" s="6"/>
      <c r="F224" s="6"/>
      <c r="G224"/>
      <c r="H224"/>
      <c r="I224"/>
      <c r="J224" s="11"/>
      <c r="K224"/>
      <c r="L224"/>
      <c r="M224" s="47"/>
      <c r="O224" s="37"/>
      <c r="T224" s="223"/>
    </row>
    <row r="225" spans="2:20" s="1" customFormat="1" ht="12" customHeight="1">
      <c r="B225"/>
      <c r="C225"/>
      <c r="D225" s="6"/>
      <c r="E225" s="6"/>
      <c r="F225" s="6"/>
      <c r="G225"/>
      <c r="H225"/>
      <c r="I225"/>
      <c r="J225" s="11"/>
      <c r="K225"/>
      <c r="L225"/>
      <c r="M225" s="47"/>
      <c r="O225" s="37"/>
      <c r="T225" s="223"/>
    </row>
    <row r="226" spans="2:20" s="1" customFormat="1" ht="12" customHeight="1">
      <c r="B226"/>
      <c r="C226"/>
      <c r="D226" s="6"/>
      <c r="E226" s="6"/>
      <c r="F226" s="6"/>
      <c r="G226"/>
      <c r="H226"/>
      <c r="I226"/>
      <c r="J226" s="11"/>
      <c r="K226"/>
      <c r="L226"/>
      <c r="M226" s="47"/>
      <c r="O226" s="37"/>
      <c r="T226" s="223"/>
    </row>
    <row r="227" spans="2:20" s="1" customFormat="1" ht="12" customHeight="1">
      <c r="B227"/>
      <c r="C227"/>
      <c r="D227" s="6"/>
      <c r="E227" s="6"/>
      <c r="F227" s="6"/>
      <c r="G227"/>
      <c r="H227"/>
      <c r="I227"/>
      <c r="J227" s="11"/>
      <c r="K227"/>
      <c r="L227"/>
      <c r="M227" s="47"/>
      <c r="O227" s="37"/>
      <c r="T227" s="223"/>
    </row>
    <row r="228" spans="2:20" s="1" customFormat="1" ht="12" customHeight="1">
      <c r="B228"/>
      <c r="C228"/>
      <c r="D228" s="6"/>
      <c r="E228" s="6"/>
      <c r="F228" s="6"/>
      <c r="G228"/>
      <c r="H228"/>
      <c r="I228"/>
      <c r="J228" s="11"/>
      <c r="K228"/>
      <c r="L228"/>
      <c r="M228" s="47"/>
      <c r="O228" s="37"/>
      <c r="T228" s="223"/>
    </row>
    <row r="229" spans="2:20" s="1" customFormat="1" ht="12" customHeight="1">
      <c r="B229"/>
      <c r="C229"/>
      <c r="D229" s="6"/>
      <c r="E229" s="6"/>
      <c r="F229" s="6"/>
      <c r="G229"/>
      <c r="H229"/>
      <c r="I229"/>
      <c r="J229" s="11"/>
      <c r="K229"/>
      <c r="L229"/>
      <c r="M229" s="47"/>
      <c r="O229" s="37"/>
      <c r="T229" s="223"/>
    </row>
    <row r="230" spans="2:20" s="1" customFormat="1" ht="12" customHeight="1">
      <c r="B230"/>
      <c r="C230"/>
      <c r="D230" s="6"/>
      <c r="E230" s="6"/>
      <c r="F230" s="6"/>
      <c r="G230"/>
      <c r="H230"/>
      <c r="I230"/>
      <c r="J230" s="11"/>
      <c r="K230"/>
      <c r="L230"/>
      <c r="M230" s="47"/>
      <c r="O230" s="37"/>
      <c r="T230" s="223"/>
    </row>
    <row r="231" spans="2:20" s="1" customFormat="1" ht="12" customHeight="1">
      <c r="B231"/>
      <c r="C231"/>
      <c r="D231" s="6"/>
      <c r="E231" s="6"/>
      <c r="F231" s="6"/>
      <c r="G231"/>
      <c r="H231"/>
      <c r="I231"/>
      <c r="J231" s="11"/>
      <c r="K231"/>
      <c r="L231"/>
      <c r="M231" s="47"/>
      <c r="O231" s="37"/>
      <c r="T231" s="223"/>
    </row>
    <row r="232" spans="2:20" s="1" customFormat="1" ht="12" customHeight="1">
      <c r="B232"/>
      <c r="C232"/>
      <c r="D232" s="6"/>
      <c r="E232" s="6"/>
      <c r="F232" s="6"/>
      <c r="G232"/>
      <c r="H232"/>
      <c r="I232"/>
      <c r="J232" s="11"/>
      <c r="K232"/>
      <c r="L232"/>
      <c r="M232" s="47"/>
      <c r="O232" s="37"/>
      <c r="T232" s="223"/>
    </row>
    <row r="233" spans="2:20" s="1" customFormat="1" ht="12" customHeight="1">
      <c r="B233"/>
      <c r="C233"/>
      <c r="D233" s="6"/>
      <c r="E233" s="6"/>
      <c r="F233" s="6"/>
      <c r="G233"/>
      <c r="H233"/>
      <c r="I233"/>
      <c r="J233" s="11"/>
      <c r="K233"/>
      <c r="L233"/>
      <c r="M233" s="47"/>
      <c r="O233" s="37"/>
      <c r="T233" s="223"/>
    </row>
    <row r="234" spans="2:20" s="1" customFormat="1" ht="12" customHeight="1">
      <c r="B234"/>
      <c r="C234"/>
      <c r="D234" s="6"/>
      <c r="E234" s="6"/>
      <c r="F234" s="6"/>
      <c r="G234"/>
      <c r="H234"/>
      <c r="I234"/>
      <c r="J234" s="11"/>
      <c r="K234"/>
      <c r="L234"/>
      <c r="M234" s="47"/>
      <c r="O234" s="37"/>
      <c r="T234" s="223"/>
    </row>
    <row r="235" spans="2:20" s="1" customFormat="1" ht="12" customHeight="1">
      <c r="B235"/>
      <c r="C235"/>
      <c r="D235" s="6"/>
      <c r="E235" s="6"/>
      <c r="F235" s="6"/>
      <c r="G235"/>
      <c r="H235"/>
      <c r="I235"/>
      <c r="J235" s="11"/>
      <c r="K235"/>
      <c r="L235"/>
      <c r="M235" s="47"/>
      <c r="O235" s="37"/>
      <c r="T235" s="223"/>
    </row>
    <row r="236" spans="2:20" s="1" customFormat="1" ht="12" customHeight="1">
      <c r="B236"/>
      <c r="C236"/>
      <c r="D236" s="6"/>
      <c r="E236" s="6"/>
      <c r="F236" s="6"/>
      <c r="G236"/>
      <c r="H236"/>
      <c r="I236"/>
      <c r="J236" s="11"/>
      <c r="K236"/>
      <c r="L236"/>
      <c r="M236" s="47"/>
      <c r="O236" s="37"/>
      <c r="T236" s="223"/>
    </row>
    <row r="237" spans="2:20" s="1" customFormat="1" ht="12" customHeight="1">
      <c r="B237"/>
      <c r="C237"/>
      <c r="D237" s="6"/>
      <c r="E237" s="6"/>
      <c r="F237" s="6"/>
      <c r="G237"/>
      <c r="H237"/>
      <c r="I237"/>
      <c r="J237" s="11"/>
      <c r="K237"/>
      <c r="L237"/>
      <c r="M237" s="47"/>
      <c r="O237" s="37"/>
      <c r="T237" s="223"/>
    </row>
    <row r="238" spans="2:20" s="1" customFormat="1" ht="12" customHeight="1">
      <c r="B238"/>
      <c r="C238"/>
      <c r="D238" s="6"/>
      <c r="E238" s="6"/>
      <c r="F238" s="6"/>
      <c r="G238"/>
      <c r="H238"/>
      <c r="I238"/>
      <c r="J238" s="11"/>
      <c r="K238"/>
      <c r="L238"/>
      <c r="M238" s="47"/>
      <c r="O238" s="37"/>
      <c r="T238" s="223"/>
    </row>
    <row r="239" spans="2:20" s="1" customFormat="1" ht="12" customHeight="1">
      <c r="B239"/>
      <c r="C239"/>
      <c r="D239" s="6"/>
      <c r="E239" s="6"/>
      <c r="F239" s="6"/>
      <c r="G239"/>
      <c r="H239"/>
      <c r="I239"/>
      <c r="J239" s="11"/>
      <c r="K239"/>
      <c r="L239"/>
      <c r="M239" s="47"/>
      <c r="O239" s="37"/>
      <c r="T239" s="223"/>
    </row>
    <row r="240" spans="2:20" s="1" customFormat="1" ht="12" customHeight="1">
      <c r="B240"/>
      <c r="C240"/>
      <c r="D240" s="6"/>
      <c r="E240" s="6"/>
      <c r="F240" s="6"/>
      <c r="G240"/>
      <c r="H240"/>
      <c r="I240"/>
      <c r="J240" s="11"/>
      <c r="K240"/>
      <c r="L240"/>
      <c r="M240" s="47"/>
      <c r="O240" s="37"/>
      <c r="T240" s="223"/>
    </row>
    <row r="241" spans="2:20" s="1" customFormat="1" ht="12" customHeight="1">
      <c r="B241"/>
      <c r="C241"/>
      <c r="D241" s="6"/>
      <c r="E241" s="6"/>
      <c r="F241" s="6"/>
      <c r="G241"/>
      <c r="H241"/>
      <c r="I241"/>
      <c r="J241" s="11"/>
      <c r="K241"/>
      <c r="L241"/>
      <c r="M241" s="47"/>
      <c r="O241" s="37"/>
      <c r="T241" s="223"/>
    </row>
    <row r="242" spans="2:20" s="1" customFormat="1" ht="12" customHeight="1">
      <c r="B242"/>
      <c r="C242"/>
      <c r="D242" s="6"/>
      <c r="E242" s="6"/>
      <c r="F242" s="6"/>
      <c r="G242"/>
      <c r="H242"/>
      <c r="I242"/>
      <c r="J242" s="11"/>
      <c r="K242"/>
      <c r="L242"/>
      <c r="M242" s="47"/>
      <c r="O242" s="37"/>
      <c r="T242" s="223"/>
    </row>
    <row r="243" spans="2:20" s="1" customFormat="1" ht="12" customHeight="1">
      <c r="B243"/>
      <c r="C243"/>
      <c r="D243" s="6"/>
      <c r="E243" s="6"/>
      <c r="F243" s="6"/>
      <c r="G243"/>
      <c r="H243"/>
      <c r="I243"/>
      <c r="J243" s="11"/>
      <c r="K243"/>
      <c r="L243"/>
      <c r="M243" s="47"/>
      <c r="O243" s="37"/>
      <c r="T243" s="223"/>
    </row>
    <row r="244" spans="2:20" s="1" customFormat="1" ht="12" customHeight="1">
      <c r="B244"/>
      <c r="C244"/>
      <c r="D244" s="6"/>
      <c r="E244" s="6"/>
      <c r="F244" s="6"/>
      <c r="G244"/>
      <c r="H244"/>
      <c r="I244"/>
      <c r="J244" s="11"/>
      <c r="K244"/>
      <c r="L244"/>
      <c r="M244" s="47"/>
      <c r="O244" s="37"/>
      <c r="T244" s="223"/>
    </row>
    <row r="245" spans="2:20" s="1" customFormat="1" ht="12" customHeight="1">
      <c r="B245"/>
      <c r="C245"/>
      <c r="D245" s="6"/>
      <c r="E245" s="6"/>
      <c r="F245" s="6"/>
      <c r="G245"/>
      <c r="H245"/>
      <c r="I245"/>
      <c r="J245" s="11"/>
      <c r="K245"/>
      <c r="L245"/>
      <c r="M245" s="47"/>
      <c r="O245" s="37"/>
      <c r="T245" s="223"/>
    </row>
    <row r="246" spans="2:20" s="1" customFormat="1" ht="12" customHeight="1">
      <c r="B246"/>
      <c r="C246"/>
      <c r="D246" s="6"/>
      <c r="E246" s="6"/>
      <c r="F246" s="6"/>
      <c r="G246"/>
      <c r="H246"/>
      <c r="I246"/>
      <c r="J246" s="11"/>
      <c r="K246"/>
      <c r="L246"/>
      <c r="M246" s="47"/>
      <c r="O246" s="37"/>
      <c r="T246" s="223"/>
    </row>
    <row r="247" spans="2:20" s="1" customFormat="1" ht="12" customHeight="1">
      <c r="B247"/>
      <c r="C247"/>
      <c r="D247" s="6"/>
      <c r="E247" s="6"/>
      <c r="F247" s="6"/>
      <c r="G247"/>
      <c r="H247"/>
      <c r="I247"/>
      <c r="J247" s="11"/>
      <c r="K247"/>
      <c r="L247"/>
      <c r="M247" s="47"/>
      <c r="O247" s="37"/>
      <c r="T247" s="223"/>
    </row>
    <row r="248" spans="2:20" s="1" customFormat="1" ht="12" customHeight="1">
      <c r="B248"/>
      <c r="C248"/>
      <c r="D248" s="6"/>
      <c r="E248" s="6"/>
      <c r="F248" s="6"/>
      <c r="G248"/>
      <c r="H248"/>
      <c r="I248"/>
      <c r="J248" s="11"/>
      <c r="K248"/>
      <c r="L248"/>
      <c r="M248" s="47"/>
      <c r="O248" s="37"/>
      <c r="T248" s="223"/>
    </row>
    <row r="249" spans="2:20" s="1" customFormat="1" ht="12" customHeight="1">
      <c r="B249"/>
      <c r="C249"/>
      <c r="D249" s="6"/>
      <c r="E249" s="6"/>
      <c r="F249" s="6"/>
      <c r="G249"/>
      <c r="H249"/>
      <c r="I249"/>
      <c r="J249" s="11"/>
      <c r="K249"/>
      <c r="L249"/>
      <c r="M249" s="47"/>
      <c r="O249" s="37"/>
      <c r="T249" s="223"/>
    </row>
    <row r="250" spans="2:20" s="1" customFormat="1" ht="12" customHeight="1">
      <c r="B250"/>
      <c r="C250"/>
      <c r="D250" s="6"/>
      <c r="E250" s="6"/>
      <c r="F250" s="6"/>
      <c r="G250"/>
      <c r="H250"/>
      <c r="I250"/>
      <c r="J250" s="11"/>
      <c r="K250"/>
      <c r="L250"/>
      <c r="M250" s="47"/>
      <c r="O250" s="37"/>
      <c r="T250" s="223"/>
    </row>
    <row r="251" spans="2:20" s="1" customFormat="1" ht="12" customHeight="1">
      <c r="B251"/>
      <c r="C251"/>
      <c r="D251" s="6"/>
      <c r="E251" s="6"/>
      <c r="F251" s="6"/>
      <c r="G251"/>
      <c r="H251"/>
      <c r="I251"/>
      <c r="J251" s="11"/>
      <c r="K251"/>
      <c r="L251"/>
      <c r="M251" s="47"/>
      <c r="O251" s="37"/>
      <c r="T251" s="223"/>
    </row>
    <row r="252" spans="2:20" s="1" customFormat="1" ht="12" customHeight="1">
      <c r="B252"/>
      <c r="C252"/>
      <c r="D252" s="6"/>
      <c r="E252" s="6"/>
      <c r="F252" s="6"/>
      <c r="G252"/>
      <c r="H252"/>
      <c r="I252"/>
      <c r="J252" s="11"/>
      <c r="K252"/>
      <c r="L252"/>
      <c r="M252" s="47"/>
      <c r="O252" s="37"/>
      <c r="T252" s="223"/>
    </row>
    <row r="253" spans="2:20" s="1" customFormat="1" ht="12" customHeight="1">
      <c r="B253"/>
      <c r="C253"/>
      <c r="D253" s="6"/>
      <c r="E253" s="6"/>
      <c r="F253" s="6"/>
      <c r="G253"/>
      <c r="H253"/>
      <c r="I253"/>
      <c r="J253" s="11"/>
      <c r="K253"/>
      <c r="L253"/>
      <c r="M253" s="47"/>
      <c r="O253" s="37"/>
      <c r="T253" s="223"/>
    </row>
    <row r="254" spans="2:20" s="1" customFormat="1" ht="12" customHeight="1">
      <c r="B254"/>
      <c r="C254"/>
      <c r="D254" s="6"/>
      <c r="E254" s="6"/>
      <c r="F254" s="6"/>
      <c r="G254"/>
      <c r="H254"/>
      <c r="I254"/>
      <c r="J254" s="11"/>
      <c r="K254"/>
      <c r="L254"/>
      <c r="M254" s="47"/>
      <c r="O254" s="37"/>
      <c r="T254" s="223"/>
    </row>
    <row r="255" spans="2:20" s="1" customFormat="1" ht="12" customHeight="1">
      <c r="B255"/>
      <c r="C255"/>
      <c r="D255" s="6"/>
      <c r="E255" s="6"/>
      <c r="F255" s="6"/>
      <c r="G255"/>
      <c r="H255"/>
      <c r="I255"/>
      <c r="J255" s="11"/>
      <c r="K255"/>
      <c r="L255"/>
      <c r="M255" s="47"/>
      <c r="O255" s="37"/>
      <c r="T255" s="223"/>
    </row>
    <row r="256" spans="2:20" s="1" customFormat="1" ht="12" customHeight="1">
      <c r="B256"/>
      <c r="C256"/>
      <c r="D256" s="6"/>
      <c r="E256" s="6"/>
      <c r="F256" s="6"/>
      <c r="G256"/>
      <c r="H256"/>
      <c r="I256"/>
      <c r="J256" s="11"/>
      <c r="K256"/>
      <c r="L256"/>
      <c r="M256" s="47"/>
      <c r="O256" s="37"/>
      <c r="T256" s="223"/>
    </row>
    <row r="257" spans="2:20" s="1" customFormat="1" ht="12" customHeight="1">
      <c r="B257"/>
      <c r="C257"/>
      <c r="D257" s="6"/>
      <c r="E257" s="6"/>
      <c r="F257" s="6"/>
      <c r="G257"/>
      <c r="H257"/>
      <c r="I257"/>
      <c r="J257" s="11"/>
      <c r="K257"/>
      <c r="L257"/>
      <c r="M257" s="47"/>
      <c r="O257" s="37"/>
      <c r="T257" s="223"/>
    </row>
    <row r="258" spans="2:20" s="1" customFormat="1" ht="12" customHeight="1">
      <c r="B258"/>
      <c r="C258"/>
      <c r="D258" s="6"/>
      <c r="E258" s="6"/>
      <c r="F258" s="6"/>
      <c r="G258"/>
      <c r="H258"/>
      <c r="I258"/>
      <c r="J258" s="11"/>
      <c r="K258"/>
      <c r="L258"/>
      <c r="M258" s="47"/>
      <c r="O258" s="37"/>
      <c r="T258" s="223"/>
    </row>
    <row r="259" spans="2:20" s="1" customFormat="1" ht="12" customHeight="1">
      <c r="B259"/>
      <c r="C259"/>
      <c r="D259" s="6"/>
      <c r="E259" s="6"/>
      <c r="F259" s="6"/>
      <c r="G259"/>
      <c r="H259"/>
      <c r="I259"/>
      <c r="J259" s="11"/>
      <c r="K259"/>
      <c r="L259"/>
      <c r="M259" s="47"/>
      <c r="O259" s="37"/>
      <c r="T259" s="223"/>
    </row>
    <row r="260" spans="2:20" s="1" customFormat="1" ht="12" customHeight="1">
      <c r="B260"/>
      <c r="C260"/>
      <c r="D260" s="6"/>
      <c r="E260" s="6"/>
      <c r="F260" s="6"/>
      <c r="G260"/>
      <c r="H260"/>
      <c r="I260"/>
      <c r="J260" s="11"/>
      <c r="K260"/>
      <c r="L260"/>
      <c r="M260" s="47"/>
      <c r="O260" s="37"/>
      <c r="T260" s="223"/>
    </row>
    <row r="261" spans="2:20" s="1" customFormat="1" ht="12" customHeight="1">
      <c r="B261"/>
      <c r="C261"/>
      <c r="D261" s="6"/>
      <c r="E261" s="6"/>
      <c r="F261" s="6"/>
      <c r="G261"/>
      <c r="H261"/>
      <c r="I261"/>
      <c r="J261" s="11"/>
      <c r="K261"/>
      <c r="L261"/>
      <c r="M261" s="47"/>
      <c r="O261" s="37"/>
      <c r="T261" s="223"/>
    </row>
    <row r="262" spans="2:20" s="1" customFormat="1" ht="12" customHeight="1">
      <c r="B262"/>
      <c r="C262"/>
      <c r="D262" s="6"/>
      <c r="E262" s="6"/>
      <c r="F262" s="6"/>
      <c r="G262"/>
      <c r="H262"/>
      <c r="I262"/>
      <c r="J262" s="11"/>
      <c r="K262"/>
      <c r="L262"/>
      <c r="M262" s="47"/>
      <c r="O262" s="37"/>
      <c r="T262" s="223"/>
    </row>
    <row r="263" spans="2:20" s="1" customFormat="1" ht="12" customHeight="1">
      <c r="B263"/>
      <c r="C263"/>
      <c r="D263" s="6"/>
      <c r="E263" s="6"/>
      <c r="F263" s="6"/>
      <c r="G263"/>
      <c r="H263"/>
      <c r="I263"/>
      <c r="J263" s="11"/>
      <c r="K263"/>
      <c r="L263"/>
      <c r="M263" s="47"/>
      <c r="O263" s="37"/>
      <c r="T263" s="223"/>
    </row>
    <row r="264" spans="2:20" s="1" customFormat="1" ht="12" customHeight="1">
      <c r="B264"/>
      <c r="C264"/>
      <c r="D264" s="6"/>
      <c r="E264" s="6"/>
      <c r="F264" s="6"/>
      <c r="G264"/>
      <c r="H264"/>
      <c r="I264"/>
      <c r="J264" s="11"/>
      <c r="K264"/>
      <c r="L264"/>
      <c r="M264" s="47"/>
      <c r="O264" s="37"/>
      <c r="T264" s="223"/>
    </row>
    <row r="265" spans="2:20" s="1" customFormat="1" ht="12" customHeight="1">
      <c r="B265"/>
      <c r="C265"/>
      <c r="D265" s="6"/>
      <c r="E265" s="6"/>
      <c r="F265" s="6"/>
      <c r="G265"/>
      <c r="H265"/>
      <c r="I265"/>
      <c r="J265" s="11"/>
      <c r="K265"/>
      <c r="L265"/>
      <c r="M265" s="47"/>
      <c r="O265" s="37"/>
      <c r="T265" s="223"/>
    </row>
    <row r="266" spans="2:20" s="1" customFormat="1" ht="12" customHeight="1">
      <c r="B266"/>
      <c r="C266"/>
      <c r="D266" s="6"/>
      <c r="E266" s="6"/>
      <c r="F266" s="6"/>
      <c r="G266"/>
      <c r="H266"/>
      <c r="I266"/>
      <c r="J266" s="11"/>
      <c r="K266"/>
      <c r="L266"/>
      <c r="M266" s="47"/>
      <c r="O266" s="37"/>
      <c r="T266" s="223"/>
    </row>
    <row r="267" spans="2:20" s="1" customFormat="1" ht="12" customHeight="1">
      <c r="B267"/>
      <c r="C267"/>
      <c r="D267" s="6"/>
      <c r="E267" s="6"/>
      <c r="F267" s="6"/>
      <c r="G267"/>
      <c r="H267"/>
      <c r="I267"/>
      <c r="J267" s="11"/>
      <c r="K267"/>
      <c r="L267"/>
      <c r="M267" s="47"/>
      <c r="O267" s="37"/>
      <c r="T267" s="223"/>
    </row>
    <row r="268" spans="2:20" s="1" customFormat="1" ht="12" customHeight="1">
      <c r="B268"/>
      <c r="C268"/>
      <c r="D268" s="6"/>
      <c r="E268" s="6"/>
      <c r="F268" s="6"/>
      <c r="G268"/>
      <c r="H268"/>
      <c r="I268"/>
      <c r="J268" s="11"/>
      <c r="K268"/>
      <c r="L268"/>
      <c r="M268" s="47"/>
      <c r="O268" s="37"/>
      <c r="T268" s="223"/>
    </row>
    <row r="269" spans="2:20" s="1" customFormat="1" ht="12" customHeight="1">
      <c r="B269"/>
      <c r="C269"/>
      <c r="D269" s="6"/>
      <c r="E269" s="6"/>
      <c r="F269" s="6"/>
      <c r="G269"/>
      <c r="H269"/>
      <c r="I269"/>
      <c r="J269" s="11"/>
      <c r="K269"/>
      <c r="L269"/>
      <c r="M269" s="47"/>
      <c r="O269" s="37"/>
      <c r="T269" s="223"/>
    </row>
    <row r="270" spans="2:20" s="1" customFormat="1" ht="12" customHeight="1">
      <c r="B270"/>
      <c r="C270"/>
      <c r="D270" s="6"/>
      <c r="E270" s="6"/>
      <c r="F270" s="6"/>
      <c r="G270"/>
      <c r="H270"/>
      <c r="I270"/>
      <c r="J270" s="11"/>
      <c r="K270"/>
      <c r="L270"/>
      <c r="M270" s="47"/>
      <c r="O270" s="37"/>
      <c r="T270" s="223"/>
    </row>
    <row r="271" spans="2:20" s="1" customFormat="1" ht="12" customHeight="1">
      <c r="B271"/>
      <c r="C271"/>
      <c r="D271" s="6"/>
      <c r="E271" s="6"/>
      <c r="F271" s="6"/>
      <c r="G271"/>
      <c r="H271"/>
      <c r="I271"/>
      <c r="J271" s="11"/>
      <c r="K271"/>
      <c r="L271"/>
      <c r="M271" s="47"/>
      <c r="O271" s="37"/>
      <c r="T271" s="223"/>
    </row>
    <row r="272" spans="2:20" s="1" customFormat="1" ht="12" customHeight="1">
      <c r="B272"/>
      <c r="C272"/>
      <c r="D272" s="6"/>
      <c r="E272" s="6"/>
      <c r="F272" s="6"/>
      <c r="G272"/>
      <c r="H272"/>
      <c r="I272"/>
      <c r="J272" s="11"/>
      <c r="K272"/>
      <c r="L272"/>
      <c r="M272" s="47"/>
      <c r="O272" s="37"/>
      <c r="T272" s="223"/>
    </row>
    <row r="273" spans="2:20" s="1" customFormat="1" ht="12" customHeight="1">
      <c r="B273"/>
      <c r="C273"/>
      <c r="D273" s="6"/>
      <c r="E273" s="6"/>
      <c r="F273" s="6"/>
      <c r="G273"/>
      <c r="H273"/>
      <c r="I273"/>
      <c r="J273" s="11"/>
      <c r="K273"/>
      <c r="L273"/>
      <c r="M273" s="47"/>
      <c r="O273" s="37"/>
      <c r="T273" s="223"/>
    </row>
    <row r="274" spans="2:20" s="1" customFormat="1" ht="12" customHeight="1">
      <c r="B274"/>
      <c r="C274"/>
      <c r="D274" s="6"/>
      <c r="E274" s="6"/>
      <c r="F274" s="6"/>
      <c r="G274"/>
      <c r="H274"/>
      <c r="I274"/>
      <c r="J274" s="11"/>
      <c r="K274"/>
      <c r="L274"/>
      <c r="M274" s="47"/>
      <c r="O274" s="37"/>
      <c r="T274" s="223"/>
    </row>
    <row r="275" spans="2:20" s="1" customFormat="1" ht="12" customHeight="1">
      <c r="B275"/>
      <c r="C275"/>
      <c r="D275" s="6"/>
      <c r="E275" s="6"/>
      <c r="F275" s="6"/>
      <c r="G275"/>
      <c r="H275"/>
      <c r="I275"/>
      <c r="J275" s="11"/>
      <c r="K275"/>
      <c r="L275"/>
      <c r="M275" s="47"/>
      <c r="O275" s="37"/>
      <c r="T275" s="223"/>
    </row>
    <row r="276" spans="2:20" s="1" customFormat="1" ht="12" customHeight="1">
      <c r="B276"/>
      <c r="C276"/>
      <c r="D276" s="6"/>
      <c r="E276" s="6"/>
      <c r="F276" s="6"/>
      <c r="G276"/>
      <c r="H276"/>
      <c r="I276"/>
      <c r="J276" s="11"/>
      <c r="K276"/>
      <c r="L276"/>
      <c r="M276" s="47"/>
      <c r="O276" s="37"/>
      <c r="T276" s="223"/>
    </row>
    <row r="277" spans="2:20" s="1" customFormat="1" ht="12" customHeight="1">
      <c r="B277"/>
      <c r="C277"/>
      <c r="D277" s="6"/>
      <c r="E277" s="6"/>
      <c r="F277" s="6"/>
      <c r="G277"/>
      <c r="H277"/>
      <c r="I277"/>
      <c r="J277" s="11"/>
      <c r="K277"/>
      <c r="L277"/>
      <c r="M277" s="47"/>
      <c r="O277" s="37"/>
      <c r="T277" s="223"/>
    </row>
    <row r="278" spans="2:20" s="1" customFormat="1" ht="12" customHeight="1">
      <c r="B278"/>
      <c r="C278"/>
      <c r="D278" s="6"/>
      <c r="E278" s="6"/>
      <c r="F278" s="6"/>
      <c r="G278"/>
      <c r="H278"/>
      <c r="I278"/>
      <c r="J278" s="11"/>
      <c r="K278"/>
      <c r="L278"/>
      <c r="M278" s="47"/>
      <c r="O278" s="37"/>
      <c r="T278" s="223"/>
    </row>
    <row r="279" spans="2:20" s="1" customFormat="1" ht="12" customHeight="1">
      <c r="B279"/>
      <c r="C279"/>
      <c r="D279" s="6"/>
      <c r="E279" s="6"/>
      <c r="F279" s="6"/>
      <c r="G279"/>
      <c r="H279"/>
      <c r="I279"/>
      <c r="J279" s="11"/>
      <c r="K279"/>
      <c r="L279"/>
      <c r="M279" s="47"/>
      <c r="O279" s="37"/>
      <c r="T279" s="223"/>
    </row>
    <row r="280" spans="2:20" s="1" customFormat="1" ht="12" customHeight="1">
      <c r="B280"/>
      <c r="C280"/>
      <c r="D280" s="6"/>
      <c r="E280" s="6"/>
      <c r="F280" s="6"/>
      <c r="G280"/>
      <c r="H280"/>
      <c r="I280"/>
      <c r="J280" s="11"/>
      <c r="K280"/>
      <c r="L280"/>
      <c r="M280" s="47"/>
      <c r="O280" s="37"/>
      <c r="T280" s="223"/>
    </row>
    <row r="281" spans="2:20" s="1" customFormat="1" ht="12" customHeight="1">
      <c r="B281"/>
      <c r="C281"/>
      <c r="D281" s="6"/>
      <c r="E281" s="6"/>
      <c r="F281" s="6"/>
      <c r="G281"/>
      <c r="H281"/>
      <c r="I281"/>
      <c r="J281" s="11"/>
      <c r="K281"/>
      <c r="L281"/>
      <c r="M281" s="47"/>
      <c r="O281" s="37"/>
      <c r="T281" s="223"/>
    </row>
    <row r="282" spans="2:20" s="1" customFormat="1" ht="12" customHeight="1">
      <c r="B282"/>
      <c r="C282"/>
      <c r="D282" s="6"/>
      <c r="E282" s="6"/>
      <c r="F282" s="6"/>
      <c r="G282"/>
      <c r="H282"/>
      <c r="I282"/>
      <c r="J282" s="11"/>
      <c r="K282"/>
      <c r="L282"/>
      <c r="M282" s="47"/>
      <c r="O282" s="37"/>
      <c r="T282" s="223"/>
    </row>
    <row r="283" spans="2:20" s="1" customFormat="1" ht="12" customHeight="1">
      <c r="B283"/>
      <c r="C283"/>
      <c r="D283" s="6"/>
      <c r="E283" s="6"/>
      <c r="F283" s="6"/>
      <c r="G283"/>
      <c r="H283"/>
      <c r="I283"/>
      <c r="J283" s="11"/>
      <c r="K283"/>
      <c r="L283"/>
      <c r="M283" s="47"/>
      <c r="O283" s="37"/>
      <c r="T283" s="223"/>
    </row>
    <row r="284" spans="2:20" s="1" customFormat="1" ht="12" customHeight="1">
      <c r="B284"/>
      <c r="C284"/>
      <c r="D284" s="6"/>
      <c r="E284" s="6"/>
      <c r="F284" s="6"/>
      <c r="G284"/>
      <c r="H284"/>
      <c r="I284"/>
      <c r="J284" s="11"/>
      <c r="K284"/>
      <c r="L284"/>
      <c r="M284" s="47"/>
      <c r="O284" s="37"/>
      <c r="T284" s="223"/>
    </row>
    <row r="285" spans="2:20" s="1" customFormat="1" ht="12" customHeight="1">
      <c r="B285"/>
      <c r="C285"/>
      <c r="D285" s="6"/>
      <c r="E285" s="6"/>
      <c r="F285" s="6"/>
      <c r="G285"/>
      <c r="H285"/>
      <c r="I285"/>
      <c r="J285" s="11"/>
      <c r="K285"/>
      <c r="L285"/>
      <c r="M285" s="47"/>
      <c r="O285" s="37"/>
      <c r="T285" s="223"/>
    </row>
    <row r="286" spans="2:20" s="1" customFormat="1" ht="12" customHeight="1">
      <c r="B286"/>
      <c r="C286"/>
      <c r="D286" s="6"/>
      <c r="E286" s="6"/>
      <c r="F286" s="6"/>
      <c r="G286"/>
      <c r="H286"/>
      <c r="I286"/>
      <c r="J286" s="11"/>
      <c r="K286"/>
      <c r="L286"/>
      <c r="M286" s="47"/>
      <c r="O286" s="37"/>
      <c r="T286" s="223"/>
    </row>
    <row r="287" spans="2:20" s="1" customFormat="1" ht="12" customHeight="1">
      <c r="B287"/>
      <c r="C287"/>
      <c r="D287" s="6"/>
      <c r="E287" s="6"/>
      <c r="F287" s="6"/>
      <c r="G287"/>
      <c r="H287"/>
      <c r="I287"/>
      <c r="J287" s="11"/>
      <c r="K287"/>
      <c r="L287"/>
      <c r="M287" s="47"/>
      <c r="O287" s="37"/>
      <c r="T287" s="223"/>
    </row>
    <row r="288" spans="2:20" s="1" customFormat="1" ht="12" customHeight="1">
      <c r="B288"/>
      <c r="C288"/>
      <c r="D288" s="6"/>
      <c r="E288" s="6"/>
      <c r="F288" s="6"/>
      <c r="G288"/>
      <c r="H288"/>
      <c r="I288"/>
      <c r="J288" s="11"/>
      <c r="K288"/>
      <c r="L288"/>
      <c r="M288" s="47"/>
      <c r="O288" s="37"/>
      <c r="T288" s="223"/>
    </row>
    <row r="289" spans="2:20" s="1" customFormat="1" ht="12" customHeight="1">
      <c r="B289"/>
      <c r="C289"/>
      <c r="D289" s="6"/>
      <c r="E289" s="6"/>
      <c r="F289" s="6"/>
      <c r="G289"/>
      <c r="H289"/>
      <c r="I289"/>
      <c r="J289" s="11"/>
      <c r="K289"/>
      <c r="L289"/>
      <c r="M289" s="47"/>
      <c r="O289" s="37"/>
      <c r="T289" s="223"/>
    </row>
    <row r="290" spans="2:20" s="1" customFormat="1" ht="12" customHeight="1">
      <c r="B290"/>
      <c r="C290"/>
      <c r="D290" s="6"/>
      <c r="E290" s="6"/>
      <c r="F290" s="6"/>
      <c r="G290"/>
      <c r="H290"/>
      <c r="I290"/>
      <c r="J290" s="11"/>
      <c r="K290"/>
      <c r="L290"/>
      <c r="M290" s="47"/>
      <c r="O290" s="37"/>
      <c r="T290" s="223"/>
    </row>
    <row r="291" spans="2:20" s="1" customFormat="1" ht="12" customHeight="1">
      <c r="B291"/>
      <c r="C291"/>
      <c r="D291" s="6"/>
      <c r="E291" s="6"/>
      <c r="F291" s="6"/>
      <c r="G291"/>
      <c r="H291"/>
      <c r="I291"/>
      <c r="J291" s="11"/>
      <c r="K291"/>
      <c r="L291"/>
      <c r="M291" s="47"/>
      <c r="O291" s="37"/>
      <c r="T291" s="223"/>
    </row>
    <row r="292" spans="2:20" s="1" customFormat="1" ht="12" customHeight="1">
      <c r="B292"/>
      <c r="C292"/>
      <c r="D292" s="6"/>
      <c r="E292" s="6"/>
      <c r="F292" s="6"/>
      <c r="G292"/>
      <c r="H292"/>
      <c r="I292"/>
      <c r="J292" s="11"/>
      <c r="K292"/>
      <c r="L292"/>
      <c r="M292" s="47"/>
      <c r="O292" s="37"/>
      <c r="T292" s="223"/>
    </row>
    <row r="293" spans="2:20" s="1" customFormat="1" ht="12" customHeight="1">
      <c r="B293"/>
      <c r="C293"/>
      <c r="D293" s="6"/>
      <c r="E293" s="6"/>
      <c r="F293" s="6"/>
      <c r="G293"/>
      <c r="H293"/>
      <c r="I293"/>
      <c r="J293" s="11"/>
      <c r="K293"/>
      <c r="L293"/>
      <c r="M293" s="47"/>
      <c r="O293" s="37"/>
      <c r="T293" s="223"/>
    </row>
    <row r="294" spans="2:20" s="1" customFormat="1" ht="12" customHeight="1">
      <c r="B294"/>
      <c r="C294"/>
      <c r="D294" s="6"/>
      <c r="E294" s="6"/>
      <c r="F294" s="6"/>
      <c r="G294"/>
      <c r="H294"/>
      <c r="I294"/>
      <c r="J294" s="11"/>
      <c r="K294"/>
      <c r="L294"/>
      <c r="M294" s="47"/>
      <c r="O294" s="37"/>
      <c r="T294" s="223"/>
    </row>
    <row r="295" spans="2:20" s="1" customFormat="1" ht="12" customHeight="1">
      <c r="B295"/>
      <c r="C295"/>
      <c r="D295" s="6"/>
      <c r="E295" s="6"/>
      <c r="F295" s="6"/>
      <c r="G295"/>
      <c r="H295"/>
      <c r="I295"/>
      <c r="J295" s="11"/>
      <c r="K295"/>
      <c r="L295"/>
      <c r="M295" s="47"/>
      <c r="O295" s="37"/>
      <c r="T295" s="223"/>
    </row>
    <row r="296" spans="2:20" s="1" customFormat="1" ht="12" customHeight="1">
      <c r="B296"/>
      <c r="C296"/>
      <c r="D296" s="6"/>
      <c r="E296" s="6"/>
      <c r="F296" s="6"/>
      <c r="G296"/>
      <c r="H296"/>
      <c r="I296"/>
      <c r="J296" s="11"/>
      <c r="K296"/>
      <c r="L296"/>
      <c r="M296" s="47"/>
      <c r="O296" s="37"/>
      <c r="T296" s="223"/>
    </row>
    <row r="297" spans="2:20" s="1" customFormat="1" ht="12" customHeight="1">
      <c r="B297"/>
      <c r="C297"/>
      <c r="D297" s="6"/>
      <c r="E297" s="6"/>
      <c r="F297" s="6"/>
      <c r="G297"/>
      <c r="H297"/>
      <c r="I297"/>
      <c r="J297" s="11"/>
      <c r="K297"/>
      <c r="L297"/>
      <c r="M297" s="47"/>
      <c r="O297" s="37"/>
      <c r="T297" s="223"/>
    </row>
    <row r="298" spans="2:20" s="1" customFormat="1" ht="12" customHeight="1">
      <c r="B298"/>
      <c r="C298"/>
      <c r="D298" s="6"/>
      <c r="E298" s="6"/>
      <c r="F298" s="6"/>
      <c r="G298"/>
      <c r="H298"/>
      <c r="I298"/>
      <c r="J298" s="11"/>
      <c r="K298"/>
      <c r="L298"/>
      <c r="M298" s="47"/>
      <c r="O298" s="37"/>
      <c r="T298" s="223"/>
    </row>
    <row r="299" spans="2:20" s="1" customFormat="1" ht="12" customHeight="1">
      <c r="B299"/>
      <c r="C299"/>
      <c r="D299" s="6"/>
      <c r="E299" s="6"/>
      <c r="F299" s="6"/>
      <c r="G299"/>
      <c r="H299"/>
      <c r="I299"/>
      <c r="J299" s="11"/>
      <c r="K299"/>
      <c r="L299"/>
      <c r="M299" s="47"/>
      <c r="O299" s="37"/>
      <c r="T299" s="223"/>
    </row>
    <row r="300" spans="2:20" s="1" customFormat="1" ht="12" customHeight="1">
      <c r="B300"/>
      <c r="C300"/>
      <c r="D300" s="6"/>
      <c r="E300" s="6"/>
      <c r="F300" s="6"/>
      <c r="G300"/>
      <c r="H300"/>
      <c r="I300"/>
      <c r="J300" s="11"/>
      <c r="K300"/>
      <c r="L300"/>
      <c r="M300" s="47"/>
      <c r="O300" s="37"/>
      <c r="T300" s="223"/>
    </row>
    <row r="301" spans="2:20" s="1" customFormat="1" ht="12" customHeight="1">
      <c r="B301"/>
      <c r="C301"/>
      <c r="D301" s="6"/>
      <c r="E301" s="6"/>
      <c r="F301" s="6"/>
      <c r="G301"/>
      <c r="H301"/>
      <c r="I301"/>
      <c r="J301" s="11"/>
      <c r="K301"/>
      <c r="L301"/>
      <c r="M301" s="47"/>
      <c r="O301" s="37"/>
      <c r="T301" s="223"/>
    </row>
    <row r="302" spans="2:20" s="1" customFormat="1" ht="12" customHeight="1">
      <c r="B302"/>
      <c r="C302"/>
      <c r="D302" s="6"/>
      <c r="E302" s="6"/>
      <c r="F302" s="6"/>
      <c r="G302"/>
      <c r="H302"/>
      <c r="I302"/>
      <c r="J302" s="11"/>
      <c r="K302"/>
      <c r="L302"/>
      <c r="M302" s="47"/>
      <c r="O302" s="37"/>
      <c r="T302" s="223"/>
    </row>
    <row r="303" spans="2:20" s="1" customFormat="1" ht="12" customHeight="1">
      <c r="B303"/>
      <c r="C303"/>
      <c r="D303" s="6"/>
      <c r="E303" s="6"/>
      <c r="F303" s="6"/>
      <c r="G303"/>
      <c r="H303"/>
      <c r="I303"/>
      <c r="J303" s="11"/>
      <c r="K303"/>
      <c r="L303"/>
      <c r="M303" s="47"/>
      <c r="O303" s="37"/>
      <c r="T303" s="223"/>
    </row>
    <row r="304" spans="2:20" s="1" customFormat="1" ht="12" customHeight="1">
      <c r="B304"/>
      <c r="C304"/>
      <c r="D304" s="6"/>
      <c r="E304" s="6"/>
      <c r="F304" s="6"/>
      <c r="G304"/>
      <c r="H304"/>
      <c r="I304"/>
      <c r="J304" s="11"/>
      <c r="K304"/>
      <c r="L304"/>
      <c r="M304" s="47"/>
      <c r="O304" s="37"/>
      <c r="T304" s="223"/>
    </row>
    <row r="305" spans="2:20" s="1" customFormat="1" ht="12" customHeight="1">
      <c r="B305"/>
      <c r="C305"/>
      <c r="D305" s="6"/>
      <c r="E305" s="6"/>
      <c r="F305" s="6"/>
      <c r="G305"/>
      <c r="H305"/>
      <c r="I305"/>
      <c r="J305" s="11"/>
      <c r="K305"/>
      <c r="L305"/>
      <c r="M305" s="47"/>
      <c r="O305" s="37"/>
      <c r="T305" s="223"/>
    </row>
    <row r="306" spans="2:20" s="1" customFormat="1" ht="12" customHeight="1">
      <c r="B306"/>
      <c r="C306"/>
      <c r="D306" s="6"/>
      <c r="E306" s="6"/>
      <c r="F306" s="6"/>
      <c r="G306"/>
      <c r="H306"/>
      <c r="I306"/>
      <c r="J306" s="11"/>
      <c r="K306"/>
      <c r="L306"/>
      <c r="M306" s="47"/>
      <c r="O306" s="37"/>
      <c r="T306" s="223"/>
    </row>
    <row r="307" spans="2:20" s="1" customFormat="1" ht="12" customHeight="1">
      <c r="B307"/>
      <c r="C307"/>
      <c r="D307" s="6"/>
      <c r="E307" s="6"/>
      <c r="F307" s="6"/>
      <c r="G307"/>
      <c r="H307"/>
      <c r="I307"/>
      <c r="J307" s="11"/>
      <c r="K307"/>
      <c r="L307"/>
      <c r="M307" s="47"/>
      <c r="O307" s="37"/>
      <c r="T307" s="223"/>
    </row>
    <row r="308" spans="2:20" s="1" customFormat="1" ht="12" customHeight="1">
      <c r="B308"/>
      <c r="C308"/>
      <c r="D308" s="6"/>
      <c r="E308" s="6"/>
      <c r="F308" s="6"/>
      <c r="G308"/>
      <c r="H308"/>
      <c r="I308"/>
      <c r="J308" s="11"/>
      <c r="K308"/>
      <c r="L308"/>
      <c r="M308" s="47"/>
      <c r="O308" s="37"/>
      <c r="T308" s="223"/>
    </row>
    <row r="309" spans="2:20" s="1" customFormat="1" ht="12" customHeight="1">
      <c r="B309"/>
      <c r="C309"/>
      <c r="D309" s="6"/>
      <c r="E309" s="6"/>
      <c r="F309" s="6"/>
      <c r="G309"/>
      <c r="H309"/>
      <c r="I309"/>
      <c r="J309" s="11"/>
      <c r="K309"/>
      <c r="L309"/>
      <c r="M309" s="47"/>
      <c r="O309" s="37"/>
      <c r="T309" s="223"/>
    </row>
    <row r="310" spans="2:20" s="1" customFormat="1" ht="12" customHeight="1">
      <c r="B310"/>
      <c r="C310"/>
      <c r="D310" s="6"/>
      <c r="E310" s="6"/>
      <c r="F310" s="6"/>
      <c r="G310"/>
      <c r="H310"/>
      <c r="I310"/>
      <c r="J310" s="11"/>
      <c r="K310"/>
      <c r="L310"/>
      <c r="M310" s="47"/>
      <c r="O310" s="37"/>
      <c r="T310" s="223"/>
    </row>
    <row r="311" spans="2:20" s="1" customFormat="1" ht="12" customHeight="1">
      <c r="B311"/>
      <c r="C311"/>
      <c r="D311" s="6"/>
      <c r="E311" s="6"/>
      <c r="F311" s="6"/>
      <c r="G311"/>
      <c r="H311"/>
      <c r="I311"/>
      <c r="J311" s="11"/>
      <c r="K311"/>
      <c r="L311"/>
      <c r="M311" s="47"/>
      <c r="O311" s="37"/>
      <c r="T311" s="223"/>
    </row>
    <row r="312" spans="2:20" s="1" customFormat="1" ht="12" customHeight="1">
      <c r="B312"/>
      <c r="C312"/>
      <c r="D312" s="6"/>
      <c r="E312" s="6"/>
      <c r="F312" s="6"/>
      <c r="G312"/>
      <c r="H312"/>
      <c r="I312"/>
      <c r="J312" s="11"/>
      <c r="K312"/>
      <c r="L312"/>
      <c r="M312" s="47"/>
      <c r="O312" s="37"/>
      <c r="T312" s="223"/>
    </row>
    <row r="313" spans="2:20" s="1" customFormat="1" ht="12" customHeight="1">
      <c r="B313"/>
      <c r="C313"/>
      <c r="D313" s="6"/>
      <c r="E313" s="6"/>
      <c r="F313" s="6"/>
      <c r="G313"/>
      <c r="H313"/>
      <c r="I313"/>
      <c r="J313" s="11"/>
      <c r="K313"/>
      <c r="L313"/>
      <c r="M313" s="47"/>
      <c r="O313" s="37"/>
      <c r="T313" s="223"/>
    </row>
    <row r="314" spans="2:20" s="1" customFormat="1" ht="12" customHeight="1">
      <c r="B314"/>
      <c r="C314"/>
      <c r="D314" s="6"/>
      <c r="E314" s="6"/>
      <c r="F314" s="6"/>
      <c r="G314"/>
      <c r="H314"/>
      <c r="I314"/>
      <c r="J314" s="11"/>
      <c r="K314"/>
      <c r="L314"/>
      <c r="M314" s="47"/>
      <c r="O314" s="37"/>
      <c r="T314" s="223"/>
    </row>
    <row r="315" spans="2:20" s="1" customFormat="1" ht="12" customHeight="1">
      <c r="B315"/>
      <c r="C315"/>
      <c r="D315" s="6"/>
      <c r="E315" s="6"/>
      <c r="F315" s="6"/>
      <c r="G315"/>
      <c r="H315"/>
      <c r="I315"/>
      <c r="J315" s="11"/>
      <c r="K315"/>
      <c r="L315"/>
      <c r="M315" s="47"/>
      <c r="O315" s="37"/>
      <c r="T315" s="223"/>
    </row>
    <row r="316" spans="2:20" s="1" customFormat="1" ht="12" customHeight="1">
      <c r="B316"/>
      <c r="C316"/>
      <c r="D316" s="6"/>
      <c r="E316" s="6"/>
      <c r="F316" s="6"/>
      <c r="G316"/>
      <c r="H316"/>
      <c r="I316"/>
      <c r="J316" s="11"/>
      <c r="K316"/>
      <c r="L316"/>
      <c r="M316" s="47"/>
      <c r="O316" s="37"/>
      <c r="T316" s="223"/>
    </row>
    <row r="317" spans="2:20" s="1" customFormat="1" ht="12" customHeight="1">
      <c r="B317"/>
      <c r="C317"/>
      <c r="D317" s="6"/>
      <c r="E317" s="6"/>
      <c r="F317" s="6"/>
      <c r="G317"/>
      <c r="H317"/>
      <c r="I317"/>
      <c r="J317" s="11"/>
      <c r="K317"/>
      <c r="L317"/>
      <c r="M317" s="47"/>
      <c r="O317" s="37"/>
      <c r="T317" s="223"/>
    </row>
    <row r="318" spans="2:20" s="1" customFormat="1" ht="12" customHeight="1">
      <c r="B318"/>
      <c r="C318"/>
      <c r="D318" s="6"/>
      <c r="E318" s="6"/>
      <c r="F318" s="6"/>
      <c r="G318"/>
      <c r="H318"/>
      <c r="I318"/>
      <c r="J318" s="11"/>
      <c r="K318"/>
      <c r="L318"/>
      <c r="M318" s="47"/>
      <c r="O318" s="37"/>
      <c r="T318" s="223"/>
    </row>
    <row r="319" spans="2:20" s="1" customFormat="1" ht="12" customHeight="1">
      <c r="B319"/>
      <c r="C319"/>
      <c r="D319" s="6"/>
      <c r="E319" s="6"/>
      <c r="F319" s="6"/>
      <c r="G319"/>
      <c r="H319"/>
      <c r="I319"/>
      <c r="J319" s="11"/>
      <c r="K319"/>
      <c r="L319"/>
      <c r="M319" s="47"/>
      <c r="O319" s="37"/>
      <c r="T319" s="223"/>
    </row>
    <row r="320" spans="2:20" s="1" customFormat="1" ht="12" customHeight="1">
      <c r="B320"/>
      <c r="C320"/>
      <c r="D320" s="6"/>
      <c r="E320" s="6"/>
      <c r="F320" s="6"/>
      <c r="G320"/>
      <c r="H320"/>
      <c r="I320"/>
      <c r="J320" s="11"/>
      <c r="K320"/>
      <c r="L320"/>
      <c r="M320" s="47"/>
      <c r="O320" s="37"/>
      <c r="T320" s="223"/>
    </row>
    <row r="321" spans="2:20" s="1" customFormat="1" ht="12" customHeight="1">
      <c r="B321"/>
      <c r="C321"/>
      <c r="D321" s="6"/>
      <c r="E321" s="6"/>
      <c r="F321" s="6"/>
      <c r="G321"/>
      <c r="H321"/>
      <c r="I321"/>
      <c r="J321" s="11"/>
      <c r="K321"/>
      <c r="L321"/>
      <c r="M321" s="47"/>
      <c r="O321" s="37"/>
      <c r="T321" s="223"/>
    </row>
    <row r="322" spans="2:20" s="1" customFormat="1" ht="12" customHeight="1">
      <c r="B322"/>
      <c r="C322"/>
      <c r="D322" s="6"/>
      <c r="E322" s="6"/>
      <c r="F322" s="6"/>
      <c r="G322"/>
      <c r="H322"/>
      <c r="I322"/>
      <c r="J322" s="11"/>
      <c r="K322"/>
      <c r="L322"/>
      <c r="M322" s="47"/>
      <c r="O322" s="37"/>
      <c r="T322" s="223"/>
    </row>
    <row r="323" spans="2:20" s="1" customFormat="1" ht="12" customHeight="1">
      <c r="B323"/>
      <c r="C323"/>
      <c r="D323" s="6"/>
      <c r="E323" s="6"/>
      <c r="F323" s="6"/>
      <c r="G323"/>
      <c r="H323"/>
      <c r="I323"/>
      <c r="J323" s="11"/>
      <c r="K323"/>
      <c r="L323"/>
      <c r="M323" s="47"/>
      <c r="O323" s="37"/>
      <c r="T323" s="223"/>
    </row>
    <row r="324" spans="2:20" s="1" customFormat="1" ht="12" customHeight="1">
      <c r="B324"/>
      <c r="C324"/>
      <c r="D324" s="6"/>
      <c r="E324" s="6"/>
      <c r="F324" s="6"/>
      <c r="G324"/>
      <c r="H324"/>
      <c r="I324"/>
      <c r="J324" s="11"/>
      <c r="K324"/>
      <c r="L324"/>
      <c r="M324" s="47"/>
      <c r="O324" s="37"/>
      <c r="T324" s="223"/>
    </row>
    <row r="325" spans="2:20" s="1" customFormat="1" ht="12" customHeight="1">
      <c r="B325"/>
      <c r="C325"/>
      <c r="D325" s="6"/>
      <c r="E325" s="6"/>
      <c r="F325" s="6"/>
      <c r="G325"/>
      <c r="H325"/>
      <c r="I325"/>
      <c r="J325" s="11"/>
      <c r="K325"/>
      <c r="L325"/>
      <c r="M325" s="47"/>
      <c r="O325" s="37"/>
      <c r="T325" s="223"/>
    </row>
    <row r="326" spans="2:20" s="1" customFormat="1" ht="12" customHeight="1">
      <c r="B326"/>
      <c r="C326"/>
      <c r="D326" s="6"/>
      <c r="E326" s="6"/>
      <c r="F326" s="6"/>
      <c r="G326"/>
      <c r="H326"/>
      <c r="I326"/>
      <c r="J326" s="11"/>
      <c r="K326"/>
      <c r="L326"/>
      <c r="M326" s="47"/>
      <c r="O326" s="37"/>
      <c r="T326" s="223"/>
    </row>
    <row r="327" spans="2:20" s="1" customFormat="1" ht="12" customHeight="1">
      <c r="B327"/>
      <c r="C327"/>
      <c r="D327" s="6"/>
      <c r="E327" s="6"/>
      <c r="F327" s="6"/>
      <c r="G327"/>
      <c r="H327"/>
      <c r="I327"/>
      <c r="J327" s="11"/>
      <c r="K327"/>
      <c r="L327"/>
      <c r="M327" s="47"/>
      <c r="O327" s="37"/>
      <c r="T327" s="223"/>
    </row>
    <row r="328" spans="2:20" s="1" customFormat="1" ht="12" customHeight="1">
      <c r="B328"/>
      <c r="C328"/>
      <c r="D328" s="6"/>
      <c r="E328" s="6"/>
      <c r="F328" s="6"/>
      <c r="G328"/>
      <c r="H328"/>
      <c r="I328"/>
      <c r="J328" s="11"/>
      <c r="K328"/>
      <c r="L328"/>
      <c r="M328" s="47"/>
      <c r="O328" s="37"/>
      <c r="T328" s="223"/>
    </row>
    <row r="329" spans="2:20" s="1" customFormat="1" ht="12" customHeight="1">
      <c r="B329"/>
      <c r="C329"/>
      <c r="D329" s="6"/>
      <c r="E329" s="6"/>
      <c r="F329" s="6"/>
      <c r="G329"/>
      <c r="H329"/>
      <c r="I329"/>
      <c r="J329" s="11"/>
      <c r="K329"/>
      <c r="L329"/>
      <c r="M329" s="47"/>
      <c r="O329" s="37"/>
      <c r="T329" s="223"/>
    </row>
    <row r="330" spans="2:20" s="1" customFormat="1" ht="12" customHeight="1">
      <c r="B330"/>
      <c r="C330"/>
      <c r="D330" s="6"/>
      <c r="E330" s="6"/>
      <c r="F330" s="6"/>
      <c r="G330"/>
      <c r="H330"/>
      <c r="I330"/>
      <c r="J330" s="11"/>
      <c r="K330"/>
      <c r="L330"/>
      <c r="M330" s="47"/>
      <c r="O330" s="37"/>
      <c r="T330" s="223"/>
    </row>
    <row r="331" spans="2:20" s="1" customFormat="1" ht="12" customHeight="1">
      <c r="B331"/>
      <c r="C331"/>
      <c r="D331" s="6"/>
      <c r="E331" s="6"/>
      <c r="F331" s="6"/>
      <c r="G331"/>
      <c r="H331"/>
      <c r="I331"/>
      <c r="J331" s="11"/>
      <c r="K331"/>
      <c r="L331"/>
      <c r="M331" s="47"/>
      <c r="O331" s="37"/>
      <c r="T331" s="223"/>
    </row>
    <row r="332" spans="2:20" s="1" customFormat="1" ht="12" customHeight="1">
      <c r="B332"/>
      <c r="C332"/>
      <c r="D332" s="6"/>
      <c r="E332" s="6"/>
      <c r="F332" s="6"/>
      <c r="G332"/>
      <c r="H332"/>
      <c r="I332"/>
      <c r="J332" s="11"/>
      <c r="K332"/>
      <c r="L332"/>
      <c r="M332" s="47"/>
      <c r="O332" s="37"/>
      <c r="T332" s="223"/>
    </row>
    <row r="333" spans="2:20" s="1" customFormat="1" ht="12" customHeight="1">
      <c r="B333"/>
      <c r="C333"/>
      <c r="D333" s="6"/>
      <c r="E333" s="6"/>
      <c r="F333" s="6"/>
      <c r="G333"/>
      <c r="H333"/>
      <c r="I333"/>
      <c r="J333" s="11"/>
      <c r="K333"/>
      <c r="L333"/>
      <c r="M333" s="47"/>
      <c r="O333" s="37"/>
      <c r="T333" s="223"/>
    </row>
    <row r="334" spans="2:20" s="1" customFormat="1" ht="12" customHeight="1">
      <c r="B334"/>
      <c r="C334"/>
      <c r="D334" s="6"/>
      <c r="E334" s="6"/>
      <c r="F334" s="6"/>
      <c r="G334"/>
      <c r="H334"/>
      <c r="I334"/>
      <c r="J334" s="11"/>
      <c r="K334"/>
      <c r="L334"/>
      <c r="M334" s="47"/>
      <c r="O334" s="37"/>
      <c r="T334" s="223"/>
    </row>
    <row r="335" spans="2:20" s="1" customFormat="1" ht="12" customHeight="1">
      <c r="B335"/>
      <c r="C335"/>
      <c r="D335" s="6"/>
      <c r="E335" s="6"/>
      <c r="F335" s="6"/>
      <c r="G335"/>
      <c r="H335"/>
      <c r="I335"/>
      <c r="J335" s="11"/>
      <c r="K335"/>
      <c r="L335"/>
      <c r="M335" s="47"/>
      <c r="O335" s="37"/>
      <c r="T335" s="223"/>
    </row>
    <row r="336" spans="2:20" s="1" customFormat="1" ht="12" customHeight="1">
      <c r="B336"/>
      <c r="C336"/>
      <c r="D336" s="6"/>
      <c r="E336" s="6"/>
      <c r="F336" s="6"/>
      <c r="G336"/>
      <c r="H336"/>
      <c r="I336"/>
      <c r="J336" s="11"/>
      <c r="K336"/>
      <c r="L336"/>
      <c r="M336" s="47"/>
      <c r="O336" s="37"/>
      <c r="T336" s="223"/>
    </row>
    <row r="337" spans="2:20" s="1" customFormat="1" ht="12" customHeight="1">
      <c r="B337"/>
      <c r="C337"/>
      <c r="D337" s="6"/>
      <c r="E337" s="6"/>
      <c r="F337" s="6"/>
      <c r="G337"/>
      <c r="H337"/>
      <c r="I337"/>
      <c r="J337" s="11"/>
      <c r="K337"/>
      <c r="L337"/>
      <c r="M337" s="47"/>
      <c r="O337" s="37"/>
      <c r="T337" s="223"/>
    </row>
    <row r="338" spans="2:20" s="1" customFormat="1" ht="12" customHeight="1">
      <c r="B338"/>
      <c r="C338"/>
      <c r="D338" s="6"/>
      <c r="E338" s="6"/>
      <c r="F338" s="6"/>
      <c r="G338"/>
      <c r="H338"/>
      <c r="I338"/>
      <c r="J338" s="11"/>
      <c r="K338"/>
      <c r="L338"/>
      <c r="M338" s="47"/>
      <c r="O338" s="37"/>
      <c r="T338" s="223"/>
    </row>
    <row r="339" spans="2:20" s="1" customFormat="1" ht="12" customHeight="1">
      <c r="B339"/>
      <c r="C339"/>
      <c r="D339" s="6"/>
      <c r="E339" s="6"/>
      <c r="F339" s="6"/>
      <c r="G339"/>
      <c r="H339"/>
      <c r="I339"/>
      <c r="J339" s="11"/>
      <c r="K339"/>
      <c r="L339"/>
      <c r="M339" s="47"/>
      <c r="O339" s="37"/>
      <c r="T339" s="223"/>
    </row>
    <row r="340" spans="2:20" s="1" customFormat="1" ht="12" customHeight="1">
      <c r="B340"/>
      <c r="C340"/>
      <c r="D340" s="6"/>
      <c r="E340" s="6"/>
      <c r="F340" s="6"/>
      <c r="G340"/>
      <c r="H340"/>
      <c r="I340"/>
      <c r="J340" s="11"/>
      <c r="K340"/>
      <c r="L340"/>
      <c r="M340" s="47"/>
      <c r="O340" s="37"/>
      <c r="T340" s="223"/>
    </row>
    <row r="341" spans="2:20" s="1" customFormat="1" ht="12" customHeight="1">
      <c r="B341"/>
      <c r="C341"/>
      <c r="D341" s="6"/>
      <c r="E341" s="6"/>
      <c r="F341" s="6"/>
      <c r="G341"/>
      <c r="H341"/>
      <c r="I341"/>
      <c r="J341" s="11"/>
      <c r="K341"/>
      <c r="L341"/>
      <c r="M341" s="47"/>
      <c r="O341" s="37"/>
      <c r="T341" s="223"/>
    </row>
    <row r="342" spans="2:20" s="1" customFormat="1" ht="12" customHeight="1">
      <c r="B342"/>
      <c r="C342"/>
      <c r="D342" s="6"/>
      <c r="E342" s="6"/>
      <c r="F342" s="6"/>
      <c r="G342"/>
      <c r="H342"/>
      <c r="I342"/>
      <c r="J342" s="11"/>
      <c r="K342"/>
      <c r="L342"/>
      <c r="M342" s="47"/>
      <c r="O342" s="37"/>
      <c r="T342" s="223"/>
    </row>
    <row r="343" spans="2:20" s="1" customFormat="1" ht="12" customHeight="1">
      <c r="B343"/>
      <c r="C343"/>
      <c r="D343" s="6"/>
      <c r="E343" s="6"/>
      <c r="F343" s="6"/>
      <c r="G343"/>
      <c r="H343"/>
      <c r="I343"/>
      <c r="J343" s="11"/>
      <c r="K343"/>
      <c r="L343"/>
      <c r="M343" s="47"/>
      <c r="O343" s="37"/>
      <c r="T343" s="223"/>
    </row>
    <row r="344" spans="2:20" s="1" customFormat="1" ht="12" customHeight="1">
      <c r="B344"/>
      <c r="C344"/>
      <c r="D344" s="6"/>
      <c r="E344" s="6"/>
      <c r="F344" s="6"/>
      <c r="G344"/>
      <c r="H344"/>
      <c r="I344"/>
      <c r="J344" s="11"/>
      <c r="K344"/>
      <c r="L344"/>
      <c r="M344" s="47"/>
      <c r="O344" s="37"/>
      <c r="T344" s="223"/>
    </row>
    <row r="345" spans="2:20" s="1" customFormat="1" ht="12" customHeight="1">
      <c r="B345"/>
      <c r="C345"/>
      <c r="D345" s="6"/>
      <c r="E345" s="6"/>
      <c r="F345" s="6"/>
      <c r="G345"/>
      <c r="H345"/>
      <c r="I345"/>
      <c r="J345" s="11"/>
      <c r="K345"/>
      <c r="L345"/>
      <c r="M345" s="47"/>
      <c r="O345" s="37"/>
      <c r="T345" s="223"/>
    </row>
    <row r="346" spans="2:20" s="1" customFormat="1" ht="12" customHeight="1">
      <c r="B346"/>
      <c r="C346"/>
      <c r="D346" s="6"/>
      <c r="E346" s="6"/>
      <c r="F346" s="6"/>
      <c r="G346"/>
      <c r="H346"/>
      <c r="I346"/>
      <c r="J346" s="11"/>
      <c r="K346"/>
      <c r="L346"/>
      <c r="M346" s="47"/>
      <c r="O346" s="37"/>
      <c r="T346" s="223"/>
    </row>
    <row r="347" spans="2:20" s="1" customFormat="1" ht="12" customHeight="1">
      <c r="B347"/>
      <c r="C347"/>
      <c r="D347" s="6"/>
      <c r="E347" s="6"/>
      <c r="F347" s="6"/>
      <c r="G347"/>
      <c r="H347"/>
      <c r="I347"/>
      <c r="J347" s="11"/>
      <c r="K347"/>
      <c r="L347"/>
      <c r="M347" s="47"/>
      <c r="O347" s="37"/>
      <c r="T347" s="223"/>
    </row>
    <row r="348" spans="2:20" s="1" customFormat="1" ht="12" customHeight="1">
      <c r="B348"/>
      <c r="C348"/>
      <c r="D348" s="6"/>
      <c r="E348" s="6"/>
      <c r="F348" s="6"/>
      <c r="G348"/>
      <c r="H348"/>
      <c r="I348"/>
      <c r="J348" s="11"/>
      <c r="K348"/>
      <c r="L348"/>
      <c r="M348" s="47"/>
      <c r="O348" s="37"/>
      <c r="T348" s="223"/>
    </row>
    <row r="349" spans="2:20" s="1" customFormat="1" ht="12" customHeight="1">
      <c r="B349"/>
      <c r="C349"/>
      <c r="D349" s="6"/>
      <c r="E349" s="6"/>
      <c r="F349" s="6"/>
      <c r="G349"/>
      <c r="H349"/>
      <c r="I349"/>
      <c r="J349" s="11"/>
      <c r="K349"/>
      <c r="L349"/>
      <c r="M349" s="47"/>
      <c r="O349" s="37"/>
      <c r="T349" s="223"/>
    </row>
    <row r="350" spans="2:20" s="1" customFormat="1" ht="12" customHeight="1">
      <c r="B350"/>
      <c r="C350"/>
      <c r="D350" s="6"/>
      <c r="E350" s="6"/>
      <c r="F350" s="6"/>
      <c r="G350"/>
      <c r="H350"/>
      <c r="I350"/>
      <c r="J350" s="11"/>
      <c r="K350"/>
      <c r="L350"/>
      <c r="M350" s="47"/>
      <c r="O350" s="37"/>
      <c r="T350" s="223"/>
    </row>
    <row r="351" spans="2:20" s="1" customFormat="1" ht="12" customHeight="1">
      <c r="B351"/>
      <c r="C351"/>
      <c r="D351" s="6"/>
      <c r="E351" s="6"/>
      <c r="F351" s="6"/>
      <c r="G351"/>
      <c r="H351"/>
      <c r="I351"/>
      <c r="J351" s="11"/>
      <c r="K351"/>
      <c r="L351"/>
      <c r="M351" s="47"/>
      <c r="O351" s="37"/>
      <c r="T351" s="223"/>
    </row>
    <row r="352" spans="2:20" s="1" customFormat="1" ht="12" customHeight="1">
      <c r="B352"/>
      <c r="C352"/>
      <c r="D352" s="6"/>
      <c r="E352" s="6"/>
      <c r="F352" s="6"/>
      <c r="G352"/>
      <c r="H352"/>
      <c r="I352"/>
      <c r="J352" s="11"/>
      <c r="K352"/>
      <c r="L352"/>
      <c r="M352" s="47"/>
      <c r="O352" s="37"/>
      <c r="T352" s="223"/>
    </row>
    <row r="353" spans="2:20" s="1" customFormat="1" ht="12" customHeight="1">
      <c r="B353"/>
      <c r="C353"/>
      <c r="D353" s="6"/>
      <c r="E353" s="6"/>
      <c r="F353" s="6"/>
      <c r="G353"/>
      <c r="H353"/>
      <c r="I353"/>
      <c r="J353" s="11"/>
      <c r="K353"/>
      <c r="L353"/>
      <c r="M353" s="47"/>
      <c r="O353" s="37"/>
      <c r="T353" s="223"/>
    </row>
    <row r="354" spans="2:20" s="1" customFormat="1" ht="12" customHeight="1">
      <c r="B354"/>
      <c r="C354"/>
      <c r="D354" s="6"/>
      <c r="E354" s="6"/>
      <c r="F354" s="6"/>
      <c r="G354"/>
      <c r="H354"/>
      <c r="I354"/>
      <c r="J354" s="11"/>
      <c r="K354"/>
      <c r="L354"/>
      <c r="M354" s="47"/>
      <c r="O354" s="37"/>
      <c r="T354" s="223"/>
    </row>
    <row r="355" spans="2:20" s="1" customFormat="1" ht="12" customHeight="1">
      <c r="B355"/>
      <c r="C355"/>
      <c r="D355" s="6"/>
      <c r="E355" s="6"/>
      <c r="F355" s="6"/>
      <c r="G355"/>
      <c r="H355"/>
      <c r="I355"/>
      <c r="J355" s="11"/>
      <c r="K355"/>
      <c r="L355"/>
      <c r="M355" s="47"/>
      <c r="O355" s="37"/>
      <c r="T355" s="223"/>
    </row>
    <row r="356" spans="2:20" s="1" customFormat="1" ht="12" customHeight="1">
      <c r="B356"/>
      <c r="C356"/>
      <c r="D356" s="6"/>
      <c r="E356" s="6"/>
      <c r="F356" s="6"/>
      <c r="G356"/>
      <c r="H356"/>
      <c r="I356"/>
      <c r="J356" s="11"/>
      <c r="K356"/>
      <c r="L356"/>
      <c r="M356" s="47"/>
      <c r="O356" s="37"/>
      <c r="T356" s="223"/>
    </row>
    <row r="357" spans="2:20" s="1" customFormat="1" ht="12" customHeight="1">
      <c r="B357"/>
      <c r="C357"/>
      <c r="D357" s="6"/>
      <c r="E357" s="6"/>
      <c r="F357" s="6"/>
      <c r="G357"/>
      <c r="H357"/>
      <c r="I357"/>
      <c r="J357" s="11"/>
      <c r="K357"/>
      <c r="L357"/>
      <c r="M357" s="47"/>
      <c r="O357" s="37"/>
      <c r="T357" s="223"/>
    </row>
    <row r="358" spans="2:20" s="1" customFormat="1" ht="12" customHeight="1">
      <c r="B358"/>
      <c r="C358"/>
      <c r="D358" s="6"/>
      <c r="E358" s="6"/>
      <c r="F358" s="6"/>
      <c r="G358"/>
      <c r="H358"/>
      <c r="I358"/>
      <c r="J358" s="11"/>
      <c r="K358"/>
      <c r="L358"/>
      <c r="M358" s="47"/>
      <c r="O358" s="37"/>
      <c r="T358" s="223"/>
    </row>
    <row r="359" spans="2:20" s="1" customFormat="1" ht="12" customHeight="1">
      <c r="B359"/>
      <c r="C359"/>
      <c r="D359" s="6"/>
      <c r="E359" s="6"/>
      <c r="F359" s="6"/>
      <c r="G359"/>
      <c r="H359"/>
      <c r="I359"/>
      <c r="J359" s="11"/>
      <c r="K359"/>
      <c r="L359"/>
      <c r="M359" s="47"/>
      <c r="O359" s="37"/>
      <c r="T359" s="223"/>
    </row>
    <row r="360" spans="2:20" s="1" customFormat="1" ht="12" customHeight="1">
      <c r="B360"/>
      <c r="C360"/>
      <c r="D360" s="6"/>
      <c r="E360" s="6"/>
      <c r="F360" s="6"/>
      <c r="G360"/>
      <c r="H360"/>
      <c r="I360"/>
      <c r="J360" s="11"/>
      <c r="K360"/>
      <c r="L360"/>
      <c r="M360" s="47"/>
      <c r="O360" s="37"/>
      <c r="T360" s="223"/>
    </row>
    <row r="361" spans="2:20" s="1" customFormat="1" ht="12" customHeight="1">
      <c r="B361"/>
      <c r="C361"/>
      <c r="D361" s="6"/>
      <c r="E361" s="6"/>
      <c r="F361" s="6"/>
      <c r="G361"/>
      <c r="H361"/>
      <c r="I361"/>
      <c r="J361" s="11"/>
      <c r="K361"/>
      <c r="L361"/>
      <c r="M361" s="47"/>
      <c r="O361" s="37"/>
      <c r="T361" s="223"/>
    </row>
    <row r="362" spans="2:20" s="1" customFormat="1" ht="12" customHeight="1">
      <c r="B362"/>
      <c r="C362"/>
      <c r="D362" s="6"/>
      <c r="E362" s="6"/>
      <c r="F362" s="6"/>
      <c r="G362"/>
      <c r="H362"/>
      <c r="I362"/>
      <c r="J362" s="11"/>
      <c r="K362"/>
      <c r="L362"/>
      <c r="M362" s="47"/>
      <c r="O362" s="37"/>
      <c r="T362" s="223"/>
    </row>
    <row r="363" spans="2:20" s="1" customFormat="1" ht="12" customHeight="1">
      <c r="B363"/>
      <c r="C363"/>
      <c r="D363" s="6"/>
      <c r="E363" s="6"/>
      <c r="F363" s="6"/>
      <c r="G363"/>
      <c r="H363"/>
      <c r="I363"/>
      <c r="J363" s="11"/>
      <c r="K363"/>
      <c r="L363"/>
      <c r="M363" s="47"/>
      <c r="O363" s="37"/>
      <c r="T363" s="223"/>
    </row>
    <row r="364" spans="2:20" s="1" customFormat="1" ht="12" customHeight="1">
      <c r="B364"/>
      <c r="C364"/>
      <c r="D364" s="6"/>
      <c r="E364" s="6"/>
      <c r="F364" s="6"/>
      <c r="G364"/>
      <c r="H364"/>
      <c r="I364"/>
      <c r="J364" s="11"/>
      <c r="K364"/>
      <c r="L364"/>
      <c r="M364" s="47"/>
      <c r="O364" s="37"/>
      <c r="T364" s="223"/>
    </row>
    <row r="365" spans="2:20" s="1" customFormat="1" ht="12" customHeight="1">
      <c r="B365"/>
      <c r="C365"/>
      <c r="D365" s="6"/>
      <c r="E365" s="6"/>
      <c r="F365" s="6"/>
      <c r="G365"/>
      <c r="H365"/>
      <c r="I365"/>
      <c r="J365" s="11"/>
      <c r="K365"/>
      <c r="L365"/>
      <c r="M365" s="47"/>
      <c r="O365" s="37"/>
      <c r="T365" s="223"/>
    </row>
    <row r="366" spans="2:20" s="1" customFormat="1" ht="12" customHeight="1">
      <c r="B366"/>
      <c r="C366"/>
      <c r="D366" s="6"/>
      <c r="E366" s="6"/>
      <c r="F366" s="6"/>
      <c r="G366"/>
      <c r="H366"/>
      <c r="I366"/>
      <c r="J366" s="11"/>
      <c r="K366"/>
      <c r="L366"/>
      <c r="M366" s="47"/>
      <c r="O366" s="37"/>
      <c r="T366" s="223"/>
    </row>
    <row r="367" spans="2:20" s="1" customFormat="1" ht="12" customHeight="1">
      <c r="B367"/>
      <c r="C367"/>
      <c r="D367" s="6"/>
      <c r="E367" s="6"/>
      <c r="F367" s="6"/>
      <c r="G367"/>
      <c r="H367"/>
      <c r="I367"/>
      <c r="J367" s="11"/>
      <c r="K367"/>
      <c r="L367"/>
      <c r="M367" s="47"/>
      <c r="O367" s="37"/>
      <c r="T367" s="223"/>
    </row>
    <row r="368" spans="2:20" s="1" customFormat="1" ht="12" customHeight="1">
      <c r="B368"/>
      <c r="C368"/>
      <c r="D368" s="6"/>
      <c r="E368" s="6"/>
      <c r="F368" s="6"/>
      <c r="G368"/>
      <c r="H368"/>
      <c r="I368"/>
      <c r="J368" s="11"/>
      <c r="K368"/>
      <c r="L368"/>
      <c r="M368" s="47"/>
      <c r="O368" s="37"/>
      <c r="T368" s="223"/>
    </row>
    <row r="369" spans="2:20" s="1" customFormat="1" ht="12" customHeight="1">
      <c r="B369"/>
      <c r="C369"/>
      <c r="D369" s="6"/>
      <c r="E369" s="6"/>
      <c r="F369" s="6"/>
      <c r="G369"/>
      <c r="H369"/>
      <c r="I369"/>
      <c r="J369" s="11"/>
      <c r="K369"/>
      <c r="L369"/>
      <c r="M369" s="47"/>
      <c r="O369" s="37"/>
      <c r="T369" s="223"/>
    </row>
    <row r="370" spans="2:20" s="1" customFormat="1" ht="12" customHeight="1">
      <c r="B370"/>
      <c r="C370"/>
      <c r="D370" s="6"/>
      <c r="E370" s="6"/>
      <c r="F370" s="6"/>
      <c r="G370"/>
      <c r="H370"/>
      <c r="I370"/>
      <c r="J370" s="11"/>
      <c r="K370"/>
      <c r="L370"/>
      <c r="M370" s="47"/>
      <c r="O370" s="37"/>
      <c r="T370" s="223"/>
    </row>
    <row r="371" spans="2:20" s="1" customFormat="1" ht="12" customHeight="1">
      <c r="B371"/>
      <c r="C371"/>
      <c r="D371" s="6"/>
      <c r="E371" s="6"/>
      <c r="F371" s="6"/>
      <c r="G371"/>
      <c r="H371"/>
      <c r="I371"/>
      <c r="J371" s="11"/>
      <c r="K371"/>
      <c r="L371"/>
      <c r="M371" s="47"/>
      <c r="O371" s="37"/>
      <c r="T371" s="223"/>
    </row>
    <row r="372" spans="2:20" s="1" customFormat="1" ht="12" customHeight="1">
      <c r="B372"/>
      <c r="C372"/>
      <c r="D372" s="6"/>
      <c r="E372" s="6"/>
      <c r="F372" s="6"/>
      <c r="G372"/>
      <c r="H372"/>
      <c r="I372"/>
      <c r="J372" s="11"/>
      <c r="K372"/>
      <c r="L372"/>
      <c r="M372" s="47"/>
      <c r="O372" s="37"/>
      <c r="T372" s="223"/>
    </row>
    <row r="373" spans="2:20" s="1" customFormat="1" ht="12" customHeight="1">
      <c r="B373"/>
      <c r="C373"/>
      <c r="D373" s="6"/>
      <c r="E373" s="6"/>
      <c r="F373" s="6"/>
      <c r="G373"/>
      <c r="H373"/>
      <c r="I373"/>
      <c r="J373" s="11"/>
      <c r="K373"/>
      <c r="L373"/>
      <c r="M373" s="47"/>
      <c r="O373" s="37"/>
      <c r="T373" s="223"/>
    </row>
    <row r="374" spans="2:20" s="1" customFormat="1" ht="12" customHeight="1">
      <c r="B374"/>
      <c r="C374"/>
      <c r="D374" s="6"/>
      <c r="E374" s="6"/>
      <c r="F374" s="6"/>
      <c r="G374"/>
      <c r="H374"/>
      <c r="I374"/>
      <c r="J374" s="11"/>
      <c r="K374"/>
      <c r="L374"/>
      <c r="M374" s="47"/>
      <c r="O374" s="37"/>
      <c r="T374" s="223"/>
    </row>
    <row r="375" spans="2:20" s="1" customFormat="1" ht="12" customHeight="1">
      <c r="B375"/>
      <c r="C375"/>
      <c r="D375" s="6"/>
      <c r="E375" s="6"/>
      <c r="F375" s="6"/>
      <c r="G375"/>
      <c r="H375"/>
      <c r="I375"/>
      <c r="J375" s="11"/>
      <c r="K375"/>
      <c r="L375"/>
      <c r="M375" s="47"/>
      <c r="O375" s="37"/>
      <c r="T375" s="223"/>
    </row>
    <row r="376" spans="2:20" s="1" customFormat="1" ht="12" customHeight="1">
      <c r="B376"/>
      <c r="C376"/>
      <c r="D376" s="6"/>
      <c r="E376" s="6"/>
      <c r="F376" s="6"/>
      <c r="G376"/>
      <c r="H376"/>
      <c r="I376"/>
      <c r="J376" s="11"/>
      <c r="K376"/>
      <c r="L376"/>
      <c r="M376" s="47"/>
      <c r="O376" s="37"/>
      <c r="T376" s="223"/>
    </row>
    <row r="377" spans="2:20" s="1" customFormat="1" ht="12" customHeight="1">
      <c r="B377"/>
      <c r="C377"/>
      <c r="D377" s="6"/>
      <c r="E377" s="6"/>
      <c r="F377" s="6"/>
      <c r="G377"/>
      <c r="H377"/>
      <c r="I377"/>
      <c r="J377" s="11"/>
      <c r="K377"/>
      <c r="L377"/>
      <c r="M377" s="47"/>
      <c r="O377" s="37"/>
      <c r="T377" s="223"/>
    </row>
    <row r="378" spans="2:20" s="1" customFormat="1" ht="12" customHeight="1">
      <c r="B378"/>
      <c r="C378"/>
      <c r="D378" s="6"/>
      <c r="E378" s="6"/>
      <c r="F378" s="6"/>
      <c r="G378"/>
      <c r="H378"/>
      <c r="I378"/>
      <c r="J378" s="11"/>
      <c r="K378"/>
      <c r="L378"/>
      <c r="M378" s="47"/>
      <c r="O378" s="37"/>
      <c r="T378" s="223"/>
    </row>
    <row r="379" spans="2:20" s="1" customFormat="1" ht="12" customHeight="1">
      <c r="B379"/>
      <c r="C379"/>
      <c r="D379" s="6"/>
      <c r="E379" s="6"/>
      <c r="F379" s="6"/>
      <c r="G379"/>
      <c r="H379"/>
      <c r="I379"/>
      <c r="J379" s="11"/>
      <c r="K379"/>
      <c r="L379"/>
      <c r="M379" s="47"/>
      <c r="O379" s="37"/>
      <c r="T379" s="223"/>
    </row>
    <row r="380" spans="2:20" s="1" customFormat="1" ht="12" customHeight="1">
      <c r="B380"/>
      <c r="C380"/>
      <c r="D380" s="6"/>
      <c r="E380" s="6"/>
      <c r="F380" s="6"/>
      <c r="G380"/>
      <c r="H380"/>
      <c r="I380"/>
      <c r="J380" s="11"/>
      <c r="K380"/>
      <c r="L380"/>
      <c r="M380" s="47"/>
      <c r="O380" s="37"/>
      <c r="T380" s="223"/>
    </row>
    <row r="381" spans="2:20" s="1" customFormat="1" ht="12" customHeight="1">
      <c r="B381"/>
      <c r="C381"/>
      <c r="D381" s="6"/>
      <c r="E381" s="6"/>
      <c r="F381" s="6"/>
      <c r="G381"/>
      <c r="H381"/>
      <c r="I381"/>
      <c r="J381" s="11"/>
      <c r="K381"/>
      <c r="L381"/>
      <c r="M381" s="47"/>
      <c r="O381" s="37"/>
      <c r="T381" s="223"/>
    </row>
    <row r="382" spans="2:20" s="1" customFormat="1" ht="12" customHeight="1">
      <c r="B382"/>
      <c r="C382"/>
      <c r="D382" s="6"/>
      <c r="E382" s="6"/>
      <c r="F382" s="6"/>
      <c r="G382"/>
      <c r="H382"/>
      <c r="I382"/>
      <c r="J382" s="11"/>
      <c r="K382"/>
      <c r="L382"/>
      <c r="M382" s="47"/>
      <c r="O382" s="37"/>
      <c r="T382" s="223"/>
    </row>
    <row r="383" spans="2:20" s="1" customFormat="1" ht="12" customHeight="1">
      <c r="B383"/>
      <c r="C383"/>
      <c r="D383" s="6"/>
      <c r="E383" s="6"/>
      <c r="F383" s="6"/>
      <c r="G383"/>
      <c r="H383"/>
      <c r="I383"/>
      <c r="J383" s="11"/>
      <c r="K383"/>
      <c r="L383"/>
      <c r="M383" s="47"/>
      <c r="O383" s="37"/>
      <c r="T383" s="223"/>
    </row>
    <row r="384" spans="2:20" s="1" customFormat="1" ht="12" customHeight="1">
      <c r="B384"/>
      <c r="C384"/>
      <c r="D384" s="6"/>
      <c r="E384" s="6"/>
      <c r="F384" s="6"/>
      <c r="G384"/>
      <c r="H384"/>
      <c r="I384"/>
      <c r="J384" s="11"/>
      <c r="K384"/>
      <c r="L384"/>
      <c r="M384" s="47"/>
      <c r="O384" s="37"/>
      <c r="T384" s="223"/>
    </row>
    <row r="385" spans="2:20" s="1" customFormat="1" ht="12" customHeight="1">
      <c r="B385"/>
      <c r="C385"/>
      <c r="D385" s="6"/>
      <c r="E385" s="6"/>
      <c r="F385" s="6"/>
      <c r="G385"/>
      <c r="H385"/>
      <c r="I385"/>
      <c r="J385" s="11"/>
      <c r="K385"/>
      <c r="L385"/>
      <c r="M385" s="47"/>
      <c r="O385" s="37"/>
      <c r="T385" s="223"/>
    </row>
    <row r="386" spans="2:20" s="1" customFormat="1" ht="12" customHeight="1">
      <c r="B386"/>
      <c r="C386"/>
      <c r="D386" s="6"/>
      <c r="E386" s="6"/>
      <c r="F386" s="6"/>
      <c r="G386"/>
      <c r="H386"/>
      <c r="I386"/>
      <c r="J386" s="11"/>
      <c r="K386"/>
      <c r="L386"/>
      <c r="M386" s="47"/>
      <c r="O386" s="37"/>
      <c r="T386" s="223"/>
    </row>
    <row r="387" spans="2:20" s="1" customFormat="1" ht="12" customHeight="1">
      <c r="B387"/>
      <c r="C387"/>
      <c r="D387" s="6"/>
      <c r="E387" s="6"/>
      <c r="F387" s="6"/>
      <c r="G387"/>
      <c r="H387"/>
      <c r="I387"/>
      <c r="J387" s="11"/>
      <c r="K387"/>
      <c r="L387"/>
      <c r="M387" s="47"/>
      <c r="O387" s="37"/>
      <c r="T387" s="223"/>
    </row>
    <row r="388" spans="2:20" s="1" customFormat="1" ht="12" customHeight="1">
      <c r="B388"/>
      <c r="C388"/>
      <c r="D388" s="6"/>
      <c r="E388" s="6"/>
      <c r="F388" s="6"/>
      <c r="G388"/>
      <c r="H388"/>
      <c r="I388"/>
      <c r="J388" s="11"/>
      <c r="K388"/>
      <c r="L388"/>
      <c r="M388" s="47"/>
      <c r="O388" s="37"/>
      <c r="T388" s="223"/>
    </row>
    <row r="389" spans="2:20" s="1" customFormat="1" ht="12" customHeight="1">
      <c r="B389"/>
      <c r="C389"/>
      <c r="D389" s="6"/>
      <c r="E389" s="6"/>
      <c r="F389" s="6"/>
      <c r="G389"/>
      <c r="H389"/>
      <c r="I389"/>
      <c r="J389" s="11"/>
      <c r="K389"/>
      <c r="L389"/>
      <c r="M389" s="47"/>
      <c r="O389" s="37"/>
      <c r="T389" s="223"/>
    </row>
    <row r="390" spans="2:20" s="1" customFormat="1" ht="12" customHeight="1">
      <c r="B390"/>
      <c r="C390"/>
      <c r="D390" s="6"/>
      <c r="E390" s="6"/>
      <c r="F390" s="6"/>
      <c r="G390"/>
      <c r="H390"/>
      <c r="I390"/>
      <c r="J390" s="11"/>
      <c r="K390"/>
      <c r="L390"/>
      <c r="M390" s="47"/>
      <c r="O390" s="37"/>
      <c r="T390" s="223"/>
    </row>
    <row r="391" spans="2:20" s="1" customFormat="1" ht="12" customHeight="1">
      <c r="B391"/>
      <c r="C391"/>
      <c r="D391" s="6"/>
      <c r="E391" s="6"/>
      <c r="F391" s="6"/>
      <c r="G391"/>
      <c r="H391"/>
      <c r="I391"/>
      <c r="J391" s="11"/>
      <c r="K391"/>
      <c r="L391"/>
      <c r="M391" s="47"/>
      <c r="O391" s="37"/>
      <c r="T391" s="223"/>
    </row>
    <row r="392" spans="2:20" s="1" customFormat="1" ht="12" customHeight="1">
      <c r="B392"/>
      <c r="C392"/>
      <c r="D392" s="6"/>
      <c r="E392" s="6"/>
      <c r="F392" s="6"/>
      <c r="G392"/>
      <c r="H392"/>
      <c r="I392"/>
      <c r="J392" s="11"/>
      <c r="K392"/>
      <c r="L392"/>
      <c r="M392" s="47"/>
      <c r="O392" s="37"/>
      <c r="T392" s="223"/>
    </row>
    <row r="393" spans="2:20" s="1" customFormat="1" ht="12" customHeight="1">
      <c r="B393"/>
      <c r="C393"/>
      <c r="D393" s="6"/>
      <c r="E393" s="6"/>
      <c r="F393" s="6"/>
      <c r="G393"/>
      <c r="H393"/>
      <c r="I393"/>
      <c r="J393" s="11"/>
      <c r="K393"/>
      <c r="L393"/>
      <c r="M393" s="47"/>
      <c r="O393" s="37"/>
      <c r="T393" s="223"/>
    </row>
    <row r="394" spans="2:20" s="1" customFormat="1" ht="12" customHeight="1">
      <c r="B394"/>
      <c r="C394"/>
      <c r="D394" s="6"/>
      <c r="E394" s="6"/>
      <c r="F394" s="6"/>
      <c r="G394"/>
      <c r="H394"/>
      <c r="I394"/>
      <c r="J394" s="11"/>
      <c r="K394"/>
      <c r="L394"/>
      <c r="M394" s="47"/>
      <c r="O394" s="37"/>
      <c r="T394" s="223"/>
    </row>
    <row r="395" spans="2:20" s="1" customFormat="1" ht="12" customHeight="1">
      <c r="B395"/>
      <c r="C395"/>
      <c r="D395" s="6"/>
      <c r="E395" s="6"/>
      <c r="F395" s="6"/>
      <c r="G395"/>
      <c r="H395"/>
      <c r="I395"/>
      <c r="J395" s="11"/>
      <c r="K395"/>
      <c r="L395"/>
      <c r="M395" s="47"/>
      <c r="O395" s="37"/>
      <c r="T395" s="223"/>
    </row>
    <row r="396" spans="2:20" s="1" customFormat="1" ht="12" customHeight="1">
      <c r="B396"/>
      <c r="C396"/>
      <c r="D396" s="6"/>
      <c r="E396" s="6"/>
      <c r="F396" s="6"/>
      <c r="G396"/>
      <c r="H396"/>
      <c r="I396"/>
      <c r="J396" s="11"/>
      <c r="K396"/>
      <c r="L396"/>
      <c r="M396" s="47"/>
      <c r="O396" s="37"/>
      <c r="T396" s="223"/>
    </row>
    <row r="397" spans="2:20" s="1" customFormat="1" ht="12" customHeight="1">
      <c r="B397"/>
      <c r="C397"/>
      <c r="D397" s="6"/>
      <c r="E397" s="6"/>
      <c r="F397" s="6"/>
      <c r="G397"/>
      <c r="H397"/>
      <c r="I397"/>
      <c r="J397" s="11"/>
      <c r="K397"/>
      <c r="L397"/>
      <c r="M397" s="47"/>
      <c r="O397" s="37"/>
      <c r="T397" s="223"/>
    </row>
    <row r="398" spans="2:20" s="1" customFormat="1" ht="12" customHeight="1">
      <c r="B398"/>
      <c r="C398"/>
      <c r="D398" s="6"/>
      <c r="E398" s="6"/>
      <c r="F398" s="6"/>
      <c r="G398"/>
      <c r="H398"/>
      <c r="I398"/>
      <c r="J398" s="11"/>
      <c r="K398"/>
      <c r="L398"/>
      <c r="M398" s="47"/>
      <c r="O398" s="37"/>
      <c r="T398" s="223"/>
    </row>
    <row r="399" spans="2:20" s="1" customFormat="1" ht="12" customHeight="1">
      <c r="B399"/>
      <c r="C399"/>
      <c r="D399" s="6"/>
      <c r="E399" s="6"/>
      <c r="F399" s="6"/>
      <c r="G399"/>
      <c r="H399"/>
      <c r="I399"/>
      <c r="J399" s="11"/>
      <c r="K399"/>
      <c r="L399"/>
      <c r="M399" s="47"/>
      <c r="O399" s="37"/>
      <c r="T399" s="223"/>
    </row>
    <row r="400" spans="2:20" s="1" customFormat="1" ht="12" customHeight="1">
      <c r="B400"/>
      <c r="C400"/>
      <c r="D400" s="6"/>
      <c r="E400" s="6"/>
      <c r="F400" s="6"/>
      <c r="G400"/>
      <c r="H400"/>
      <c r="I400"/>
      <c r="J400" s="11"/>
      <c r="K400"/>
      <c r="L400"/>
      <c r="M400" s="47"/>
      <c r="O400" s="37"/>
      <c r="T400" s="223"/>
    </row>
    <row r="401" spans="2:20" s="1" customFormat="1" ht="12" customHeight="1">
      <c r="B401"/>
      <c r="C401"/>
      <c r="D401" s="6"/>
      <c r="E401" s="6"/>
      <c r="F401" s="6"/>
      <c r="G401"/>
      <c r="H401"/>
      <c r="I401"/>
      <c r="J401" s="11"/>
      <c r="K401"/>
      <c r="L401"/>
      <c r="M401" s="47"/>
      <c r="O401" s="37"/>
      <c r="T401" s="223"/>
    </row>
    <row r="402" spans="2:20" s="1" customFormat="1" ht="12" customHeight="1">
      <c r="B402"/>
      <c r="C402"/>
      <c r="D402" s="6"/>
      <c r="E402" s="6"/>
      <c r="F402" s="6"/>
      <c r="G402"/>
      <c r="H402"/>
      <c r="I402"/>
      <c r="J402" s="11"/>
      <c r="K402"/>
      <c r="L402"/>
      <c r="M402" s="47"/>
      <c r="O402" s="37"/>
      <c r="T402" s="223"/>
    </row>
    <row r="403" spans="2:20" s="1" customFormat="1" ht="12" customHeight="1">
      <c r="B403"/>
      <c r="C403"/>
      <c r="D403" s="6"/>
      <c r="E403" s="6"/>
      <c r="F403" s="6"/>
      <c r="G403"/>
      <c r="H403"/>
      <c r="I403"/>
      <c r="J403" s="11"/>
      <c r="K403"/>
      <c r="L403"/>
      <c r="M403" s="47"/>
      <c r="O403" s="37"/>
      <c r="T403" s="223"/>
    </row>
    <row r="404" spans="2:20" s="1" customFormat="1" ht="12" customHeight="1">
      <c r="B404"/>
      <c r="C404"/>
      <c r="D404" s="6"/>
      <c r="E404" s="6"/>
      <c r="F404" s="6"/>
      <c r="G404"/>
      <c r="H404"/>
      <c r="I404"/>
      <c r="J404" s="11"/>
      <c r="K404"/>
      <c r="L404"/>
      <c r="M404" s="47"/>
      <c r="O404" s="37"/>
      <c r="T404" s="223"/>
    </row>
    <row r="405" spans="2:20" s="1" customFormat="1" ht="12" customHeight="1">
      <c r="B405"/>
      <c r="C405"/>
      <c r="D405" s="6"/>
      <c r="E405" s="6"/>
      <c r="F405" s="6"/>
      <c r="G405"/>
      <c r="H405"/>
      <c r="I405"/>
      <c r="J405" s="11"/>
      <c r="K405"/>
      <c r="L405"/>
      <c r="M405" s="47"/>
      <c r="O405" s="37"/>
      <c r="T405" s="223"/>
    </row>
    <row r="406" spans="2:20" s="1" customFormat="1" ht="12" customHeight="1">
      <c r="B406"/>
      <c r="C406"/>
      <c r="D406" s="6"/>
      <c r="E406" s="6"/>
      <c r="F406" s="6"/>
      <c r="G406"/>
      <c r="H406"/>
      <c r="I406"/>
      <c r="J406" s="11"/>
      <c r="K406"/>
      <c r="L406"/>
      <c r="M406" s="47"/>
      <c r="O406" s="37"/>
      <c r="T406" s="223"/>
    </row>
    <row r="407" spans="2:20" s="1" customFormat="1" ht="12" customHeight="1">
      <c r="B407"/>
      <c r="C407"/>
      <c r="D407" s="6"/>
      <c r="E407" s="6"/>
      <c r="F407" s="6"/>
      <c r="G407"/>
      <c r="H407"/>
      <c r="I407"/>
      <c r="J407" s="11"/>
      <c r="K407"/>
      <c r="L407"/>
      <c r="M407" s="47"/>
      <c r="O407" s="37"/>
      <c r="T407" s="223"/>
    </row>
    <row r="408" spans="2:20" s="1" customFormat="1" ht="12" customHeight="1">
      <c r="B408"/>
      <c r="C408"/>
      <c r="D408" s="6"/>
      <c r="E408" s="6"/>
      <c r="F408" s="6"/>
      <c r="G408"/>
      <c r="H408"/>
      <c r="I408"/>
      <c r="J408" s="11"/>
      <c r="K408"/>
      <c r="L408"/>
      <c r="M408" s="47"/>
      <c r="O408" s="37"/>
      <c r="T408" s="223"/>
    </row>
    <row r="409" spans="2:20" s="1" customFormat="1" ht="12" customHeight="1">
      <c r="B409"/>
      <c r="C409"/>
      <c r="D409" s="6"/>
      <c r="E409" s="6"/>
      <c r="F409" s="6"/>
      <c r="G409"/>
      <c r="H409"/>
      <c r="I409"/>
      <c r="J409" s="11"/>
      <c r="K409"/>
      <c r="L409"/>
      <c r="M409" s="47"/>
      <c r="O409" s="37"/>
      <c r="T409" s="223"/>
    </row>
    <row r="410" spans="2:20" s="1" customFormat="1" ht="12" customHeight="1">
      <c r="B410"/>
      <c r="C410"/>
      <c r="D410" s="6"/>
      <c r="E410" s="6"/>
      <c r="F410" s="6"/>
      <c r="G410"/>
      <c r="H410"/>
      <c r="I410"/>
      <c r="J410" s="11"/>
      <c r="K410"/>
      <c r="L410"/>
      <c r="M410" s="47"/>
      <c r="O410" s="37"/>
      <c r="T410" s="223"/>
    </row>
    <row r="411" spans="2:20" s="1" customFormat="1" ht="12" customHeight="1">
      <c r="B411"/>
      <c r="C411"/>
      <c r="D411" s="6"/>
      <c r="E411" s="6"/>
      <c r="F411" s="6"/>
      <c r="G411"/>
      <c r="H411"/>
      <c r="I411"/>
      <c r="J411" s="11"/>
      <c r="K411"/>
      <c r="L411"/>
      <c r="M411" s="47"/>
      <c r="O411" s="37"/>
      <c r="T411" s="223"/>
    </row>
    <row r="412" spans="2:20" s="1" customFormat="1" ht="12" customHeight="1">
      <c r="B412"/>
      <c r="C412"/>
      <c r="D412" s="6"/>
      <c r="E412" s="6"/>
      <c r="F412" s="6"/>
      <c r="G412"/>
      <c r="H412"/>
      <c r="I412"/>
      <c r="J412" s="11"/>
      <c r="K412"/>
      <c r="L412"/>
      <c r="M412" s="47"/>
      <c r="O412" s="37"/>
      <c r="T412" s="223"/>
    </row>
    <row r="413" spans="2:20" s="1" customFormat="1" ht="12" customHeight="1">
      <c r="B413"/>
      <c r="C413"/>
      <c r="D413" s="6"/>
      <c r="E413" s="6"/>
      <c r="F413" s="6"/>
      <c r="G413"/>
      <c r="H413"/>
      <c r="I413"/>
      <c r="J413" s="11"/>
      <c r="K413"/>
      <c r="L413"/>
      <c r="M413" s="47"/>
      <c r="O413" s="37"/>
      <c r="T413" s="223"/>
    </row>
    <row r="414" spans="2:20" s="1" customFormat="1" ht="12" customHeight="1">
      <c r="B414"/>
      <c r="C414"/>
      <c r="D414" s="6"/>
      <c r="E414" s="6"/>
      <c r="F414" s="6"/>
      <c r="G414"/>
      <c r="H414"/>
      <c r="I414"/>
      <c r="J414" s="11"/>
      <c r="K414"/>
      <c r="L414"/>
      <c r="M414" s="47"/>
      <c r="O414" s="37"/>
      <c r="T414" s="223"/>
    </row>
    <row r="415" spans="2:20" s="1" customFormat="1" ht="12" customHeight="1">
      <c r="B415"/>
      <c r="C415"/>
      <c r="D415" s="6"/>
      <c r="E415" s="6"/>
      <c r="F415" s="6"/>
      <c r="G415"/>
      <c r="H415"/>
      <c r="I415"/>
      <c r="J415" s="11"/>
      <c r="K415"/>
      <c r="L415"/>
      <c r="M415" s="47"/>
      <c r="O415" s="37"/>
      <c r="T415" s="223"/>
    </row>
    <row r="416" spans="2:20" s="1" customFormat="1" ht="12" customHeight="1">
      <c r="B416"/>
      <c r="C416"/>
      <c r="D416" s="6"/>
      <c r="E416" s="6"/>
      <c r="F416" s="6"/>
      <c r="G416"/>
      <c r="H416"/>
      <c r="I416"/>
      <c r="J416" s="11"/>
      <c r="K416"/>
      <c r="L416"/>
      <c r="M416" s="47"/>
      <c r="O416" s="37"/>
      <c r="T416" s="223"/>
    </row>
    <row r="417" spans="2:20" s="1" customFormat="1" ht="12" customHeight="1">
      <c r="B417"/>
      <c r="C417"/>
      <c r="D417" s="6"/>
      <c r="E417" s="6"/>
      <c r="F417" s="6"/>
      <c r="G417"/>
      <c r="H417"/>
      <c r="I417"/>
      <c r="J417" s="11"/>
      <c r="K417"/>
      <c r="L417"/>
      <c r="M417" s="47"/>
      <c r="O417" s="37"/>
      <c r="T417" s="223"/>
    </row>
    <row r="418" spans="2:20" s="1" customFormat="1" ht="12" customHeight="1">
      <c r="B418"/>
      <c r="C418"/>
      <c r="D418" s="6"/>
      <c r="E418" s="6"/>
      <c r="F418" s="6"/>
      <c r="G418"/>
      <c r="H418"/>
      <c r="I418"/>
      <c r="J418" s="11"/>
      <c r="K418"/>
      <c r="L418"/>
      <c r="M418" s="47"/>
      <c r="O418" s="37"/>
      <c r="T418" s="223"/>
    </row>
    <row r="419" spans="2:20" s="1" customFormat="1" ht="12" customHeight="1">
      <c r="B419"/>
      <c r="C419"/>
      <c r="D419" s="6"/>
      <c r="E419" s="6"/>
      <c r="F419" s="6"/>
      <c r="G419"/>
      <c r="H419"/>
      <c r="I419"/>
      <c r="J419" s="11"/>
      <c r="K419"/>
      <c r="L419"/>
      <c r="M419" s="47"/>
      <c r="O419" s="37"/>
      <c r="T419" s="223"/>
    </row>
    <row r="420" spans="2:20" s="1" customFormat="1" ht="12" customHeight="1">
      <c r="B420"/>
      <c r="C420"/>
      <c r="D420" s="6"/>
      <c r="E420" s="6"/>
      <c r="F420" s="6"/>
      <c r="G420"/>
      <c r="H420"/>
      <c r="I420"/>
      <c r="J420" s="11"/>
      <c r="K420"/>
      <c r="L420"/>
      <c r="M420" s="47"/>
      <c r="O420" s="37"/>
      <c r="T420" s="223"/>
    </row>
    <row r="421" spans="2:20" s="1" customFormat="1" ht="12" customHeight="1">
      <c r="B421"/>
      <c r="C421"/>
      <c r="D421" s="6"/>
      <c r="E421" s="6"/>
      <c r="F421" s="6"/>
      <c r="G421"/>
      <c r="H421"/>
      <c r="I421"/>
      <c r="J421" s="11"/>
      <c r="K421"/>
      <c r="L421"/>
      <c r="M421" s="47"/>
      <c r="O421" s="37"/>
      <c r="T421" s="223"/>
    </row>
    <row r="422" spans="2:20" s="1" customFormat="1" ht="12" customHeight="1">
      <c r="B422"/>
      <c r="C422"/>
      <c r="D422" s="6"/>
      <c r="E422" s="6"/>
      <c r="F422" s="6"/>
      <c r="G422"/>
      <c r="H422"/>
      <c r="I422"/>
      <c r="J422" s="11"/>
      <c r="K422"/>
      <c r="L422"/>
      <c r="M422" s="47"/>
      <c r="O422" s="37"/>
      <c r="T422" s="223"/>
    </row>
    <row r="423" spans="2:20" s="1" customFormat="1" ht="12" customHeight="1">
      <c r="B423"/>
      <c r="C423"/>
      <c r="D423" s="6"/>
      <c r="E423" s="6"/>
      <c r="F423" s="6"/>
      <c r="G423"/>
      <c r="H423"/>
      <c r="I423"/>
      <c r="J423" s="11"/>
      <c r="K423"/>
      <c r="L423"/>
      <c r="M423" s="47"/>
      <c r="O423" s="37"/>
      <c r="T423" s="223"/>
    </row>
    <row r="424" spans="2:20" s="1" customFormat="1" ht="12" customHeight="1">
      <c r="B424"/>
      <c r="C424"/>
      <c r="D424" s="6"/>
      <c r="E424" s="6"/>
      <c r="F424" s="6"/>
      <c r="G424"/>
      <c r="H424"/>
      <c r="I424"/>
      <c r="J424" s="11"/>
      <c r="K424"/>
      <c r="L424"/>
      <c r="M424" s="47"/>
      <c r="O424" s="37"/>
      <c r="T424" s="223"/>
    </row>
    <row r="425" spans="2:20" s="1" customFormat="1" ht="12" customHeight="1">
      <c r="B425"/>
      <c r="C425"/>
      <c r="D425" s="6"/>
      <c r="E425" s="6"/>
      <c r="F425" s="6"/>
      <c r="G425"/>
      <c r="H425"/>
      <c r="I425"/>
      <c r="J425" s="11"/>
      <c r="K425"/>
      <c r="L425"/>
      <c r="M425" s="47"/>
      <c r="O425" s="37"/>
      <c r="T425" s="223"/>
    </row>
    <row r="426" spans="2:20" s="1" customFormat="1" ht="12" customHeight="1">
      <c r="B426"/>
      <c r="C426"/>
      <c r="D426" s="6"/>
      <c r="E426" s="6"/>
      <c r="F426" s="6"/>
      <c r="G426"/>
      <c r="H426"/>
      <c r="I426"/>
      <c r="J426" s="11"/>
      <c r="K426"/>
      <c r="L426"/>
      <c r="M426" s="47"/>
      <c r="O426" s="37"/>
      <c r="T426" s="223"/>
    </row>
    <row r="427" spans="2:20" s="1" customFormat="1" ht="12" customHeight="1">
      <c r="B427"/>
      <c r="C427"/>
      <c r="D427" s="6"/>
      <c r="E427" s="6"/>
      <c r="F427" s="6"/>
      <c r="G427"/>
      <c r="H427"/>
      <c r="I427"/>
      <c r="J427" s="11"/>
      <c r="K427"/>
      <c r="L427"/>
      <c r="M427" s="47"/>
      <c r="O427" s="37"/>
      <c r="T427" s="223"/>
    </row>
    <row r="428" spans="2:20" s="1" customFormat="1" ht="12" customHeight="1">
      <c r="B428"/>
      <c r="C428"/>
      <c r="D428" s="6"/>
      <c r="E428" s="6"/>
      <c r="F428" s="6"/>
      <c r="G428"/>
      <c r="H428"/>
      <c r="I428"/>
      <c r="J428" s="11"/>
      <c r="K428"/>
      <c r="L428"/>
      <c r="M428" s="47"/>
      <c r="O428" s="37"/>
      <c r="T428" s="223"/>
    </row>
    <row r="429" spans="2:20" s="1" customFormat="1" ht="12" customHeight="1">
      <c r="B429"/>
      <c r="C429"/>
      <c r="D429" s="6"/>
      <c r="E429" s="6"/>
      <c r="F429" s="6"/>
      <c r="G429"/>
      <c r="H429"/>
      <c r="I429"/>
      <c r="J429" s="11"/>
      <c r="K429"/>
      <c r="L429"/>
      <c r="M429" s="47"/>
      <c r="O429" s="37"/>
      <c r="T429" s="223"/>
    </row>
    <row r="430" spans="2:20" s="1" customFormat="1" ht="12" customHeight="1">
      <c r="B430"/>
      <c r="C430"/>
      <c r="D430" s="6"/>
      <c r="E430" s="6"/>
      <c r="F430" s="6"/>
      <c r="G430"/>
      <c r="H430"/>
      <c r="I430"/>
      <c r="J430" s="11"/>
      <c r="K430"/>
      <c r="L430"/>
      <c r="M430" s="47"/>
      <c r="O430" s="37"/>
      <c r="T430" s="223"/>
    </row>
    <row r="431" spans="2:20" s="1" customFormat="1" ht="12" customHeight="1">
      <c r="B431"/>
      <c r="C431"/>
      <c r="D431" s="6"/>
      <c r="E431" s="6"/>
      <c r="F431" s="6"/>
      <c r="G431"/>
      <c r="H431"/>
      <c r="I431"/>
      <c r="J431" s="11"/>
      <c r="K431"/>
      <c r="L431"/>
      <c r="M431" s="47"/>
      <c r="O431" s="37"/>
      <c r="T431" s="223"/>
    </row>
    <row r="432" spans="2:20" s="1" customFormat="1" ht="12" customHeight="1">
      <c r="B432"/>
      <c r="C432"/>
      <c r="D432" s="6"/>
      <c r="E432" s="6"/>
      <c r="F432" s="6"/>
      <c r="G432"/>
      <c r="H432"/>
      <c r="I432"/>
      <c r="J432" s="11"/>
      <c r="K432"/>
      <c r="L432"/>
      <c r="M432" s="47"/>
      <c r="O432" s="37"/>
      <c r="T432" s="223"/>
    </row>
    <row r="433" spans="2:20" s="1" customFormat="1" ht="12" customHeight="1">
      <c r="B433"/>
      <c r="C433"/>
      <c r="D433" s="6"/>
      <c r="E433" s="6"/>
      <c r="F433" s="6"/>
      <c r="G433"/>
      <c r="H433"/>
      <c r="I433"/>
      <c r="J433" s="11"/>
      <c r="K433"/>
      <c r="L433"/>
      <c r="M433" s="47"/>
      <c r="O433" s="37"/>
      <c r="T433" s="223"/>
    </row>
    <row r="434" spans="2:20" s="1" customFormat="1" ht="12" customHeight="1">
      <c r="B434"/>
      <c r="C434"/>
      <c r="D434" s="6"/>
      <c r="E434" s="6"/>
      <c r="F434" s="6"/>
      <c r="G434"/>
      <c r="H434"/>
      <c r="I434"/>
      <c r="J434" s="11"/>
      <c r="K434"/>
      <c r="L434"/>
      <c r="M434" s="47"/>
      <c r="O434" s="37"/>
      <c r="T434" s="223"/>
    </row>
    <row r="435" spans="2:20" s="1" customFormat="1" ht="12" customHeight="1">
      <c r="B435"/>
      <c r="C435"/>
      <c r="D435" s="6"/>
      <c r="E435" s="6"/>
      <c r="F435" s="6"/>
      <c r="G435"/>
      <c r="H435"/>
      <c r="I435"/>
      <c r="J435" s="11"/>
      <c r="K435"/>
      <c r="L435"/>
      <c r="M435" s="47"/>
      <c r="O435" s="37"/>
      <c r="T435" s="223"/>
    </row>
    <row r="436" spans="2:20" s="1" customFormat="1" ht="12" customHeight="1">
      <c r="B436"/>
      <c r="C436"/>
      <c r="D436" s="6"/>
      <c r="E436" s="6"/>
      <c r="F436" s="6"/>
      <c r="G436"/>
      <c r="H436"/>
      <c r="I436"/>
      <c r="J436" s="11"/>
      <c r="K436"/>
      <c r="L436"/>
      <c r="M436" s="47"/>
      <c r="O436" s="37"/>
      <c r="T436" s="223"/>
    </row>
    <row r="437" spans="2:20" s="1" customFormat="1" ht="12" customHeight="1">
      <c r="B437"/>
      <c r="C437"/>
      <c r="D437" s="6"/>
      <c r="E437" s="6"/>
      <c r="F437" s="6"/>
      <c r="G437"/>
      <c r="H437"/>
      <c r="I437"/>
      <c r="J437" s="11"/>
      <c r="K437"/>
      <c r="L437"/>
      <c r="M437" s="47"/>
      <c r="O437" s="37"/>
      <c r="T437" s="223"/>
    </row>
    <row r="438" spans="2:20" s="1" customFormat="1" ht="12" customHeight="1">
      <c r="B438"/>
      <c r="C438"/>
      <c r="D438" s="6"/>
      <c r="E438" s="6"/>
      <c r="F438" s="6"/>
      <c r="G438"/>
      <c r="H438"/>
      <c r="I438"/>
      <c r="J438" s="11"/>
      <c r="K438"/>
      <c r="L438"/>
      <c r="M438" s="47"/>
      <c r="O438" s="37"/>
      <c r="T438" s="223"/>
    </row>
    <row r="439" spans="2:20" s="1" customFormat="1" ht="12" customHeight="1">
      <c r="B439"/>
      <c r="C439"/>
      <c r="D439" s="6"/>
      <c r="E439" s="6"/>
      <c r="F439" s="6"/>
      <c r="G439"/>
      <c r="H439"/>
      <c r="I439"/>
      <c r="J439" s="11"/>
      <c r="K439"/>
      <c r="L439"/>
      <c r="M439" s="47"/>
      <c r="O439" s="37"/>
      <c r="T439" s="223"/>
    </row>
    <row r="440" spans="2:20" s="1" customFormat="1" ht="12" customHeight="1">
      <c r="B440"/>
      <c r="C440"/>
      <c r="D440" s="6"/>
      <c r="E440" s="6"/>
      <c r="F440" s="6"/>
      <c r="G440"/>
      <c r="H440"/>
      <c r="I440"/>
      <c r="J440" s="11"/>
      <c r="K440"/>
      <c r="L440"/>
      <c r="M440" s="47"/>
      <c r="O440" s="37"/>
      <c r="T440" s="223"/>
    </row>
    <row r="441" spans="2:20" s="1" customFormat="1" ht="12" customHeight="1">
      <c r="B441"/>
      <c r="C441"/>
      <c r="D441" s="6"/>
      <c r="E441" s="6"/>
      <c r="F441" s="6"/>
      <c r="G441"/>
      <c r="H441"/>
      <c r="I441"/>
      <c r="J441" s="11"/>
      <c r="K441"/>
      <c r="L441"/>
      <c r="M441" s="47"/>
      <c r="O441" s="37"/>
      <c r="T441" s="223"/>
    </row>
    <row r="442" spans="2:20" s="1" customFormat="1" ht="12" customHeight="1">
      <c r="B442"/>
      <c r="C442"/>
      <c r="D442" s="6"/>
      <c r="E442" s="6"/>
      <c r="F442" s="6"/>
      <c r="G442"/>
      <c r="H442"/>
      <c r="I442"/>
      <c r="J442" s="11"/>
      <c r="K442"/>
      <c r="L442"/>
      <c r="M442" s="47"/>
      <c r="O442" s="37"/>
      <c r="T442" s="223"/>
    </row>
    <row r="443" spans="2:20" s="1" customFormat="1" ht="12" customHeight="1">
      <c r="B443"/>
      <c r="C443"/>
      <c r="D443" s="6"/>
      <c r="E443" s="6"/>
      <c r="F443" s="6"/>
      <c r="G443"/>
      <c r="H443"/>
      <c r="I443"/>
      <c r="J443" s="11"/>
      <c r="K443"/>
      <c r="L443"/>
      <c r="M443" s="47"/>
      <c r="O443" s="37"/>
      <c r="T443" s="223"/>
    </row>
    <row r="444" spans="2:20" s="1" customFormat="1" ht="12" customHeight="1">
      <c r="B444"/>
      <c r="C444"/>
      <c r="D444" s="6"/>
      <c r="E444" s="6"/>
      <c r="F444" s="6"/>
      <c r="G444"/>
      <c r="H444"/>
      <c r="I444"/>
      <c r="J444" s="11"/>
      <c r="K444"/>
      <c r="L444"/>
      <c r="M444" s="47"/>
      <c r="O444" s="37"/>
      <c r="T444" s="223"/>
    </row>
    <row r="445" spans="2:20" s="1" customFormat="1" ht="12" customHeight="1">
      <c r="B445"/>
      <c r="C445"/>
      <c r="D445" s="6"/>
      <c r="E445" s="6"/>
      <c r="F445" s="6"/>
      <c r="G445"/>
      <c r="H445"/>
      <c r="I445"/>
      <c r="J445" s="11"/>
      <c r="K445"/>
      <c r="L445"/>
      <c r="M445" s="47"/>
      <c r="O445" s="37"/>
      <c r="T445" s="223"/>
    </row>
    <row r="446" spans="2:20" s="1" customFormat="1" ht="12" customHeight="1">
      <c r="B446"/>
      <c r="C446"/>
      <c r="D446" s="6"/>
      <c r="E446" s="6"/>
      <c r="F446" s="6"/>
      <c r="G446"/>
      <c r="H446"/>
      <c r="I446"/>
      <c r="J446" s="11"/>
      <c r="K446"/>
      <c r="L446"/>
      <c r="M446" s="47"/>
      <c r="O446" s="37"/>
      <c r="T446" s="223"/>
    </row>
    <row r="447" spans="2:20" s="1" customFormat="1" ht="12" customHeight="1">
      <c r="B447"/>
      <c r="C447"/>
      <c r="D447" s="6"/>
      <c r="E447" s="6"/>
      <c r="F447" s="6"/>
      <c r="G447"/>
      <c r="H447"/>
      <c r="I447"/>
      <c r="J447" s="11"/>
      <c r="K447"/>
      <c r="L447"/>
      <c r="M447" s="47"/>
      <c r="O447" s="37"/>
      <c r="T447" s="223"/>
    </row>
    <row r="448" spans="2:20" s="1" customFormat="1" ht="12" customHeight="1">
      <c r="B448"/>
      <c r="C448"/>
      <c r="D448" s="6"/>
      <c r="E448" s="6"/>
      <c r="F448" s="6"/>
      <c r="G448"/>
      <c r="H448"/>
      <c r="I448"/>
      <c r="J448" s="11"/>
      <c r="K448"/>
      <c r="L448"/>
      <c r="M448" s="47"/>
      <c r="O448" s="37"/>
      <c r="T448" s="223"/>
    </row>
    <row r="449" spans="2:20" s="1" customFormat="1" ht="12" customHeight="1">
      <c r="B449"/>
      <c r="C449"/>
      <c r="D449" s="6"/>
      <c r="E449" s="6"/>
      <c r="F449" s="6"/>
      <c r="G449"/>
      <c r="H449"/>
      <c r="I449"/>
      <c r="J449" s="11"/>
      <c r="K449"/>
      <c r="L449"/>
      <c r="M449" s="47"/>
      <c r="O449" s="37"/>
      <c r="T449" s="223"/>
    </row>
    <row r="450" spans="2:20" s="1" customFormat="1" ht="12" customHeight="1">
      <c r="B450"/>
      <c r="C450"/>
      <c r="D450" s="6"/>
      <c r="E450" s="6"/>
      <c r="F450" s="6"/>
      <c r="G450"/>
      <c r="H450"/>
      <c r="I450"/>
      <c r="J450" s="11"/>
      <c r="K450"/>
      <c r="L450"/>
      <c r="M450" s="47"/>
      <c r="O450" s="37"/>
      <c r="T450" s="223"/>
    </row>
    <row r="451" spans="2:20" s="1" customFormat="1" ht="12" customHeight="1">
      <c r="B451"/>
      <c r="C451"/>
      <c r="D451" s="6"/>
      <c r="E451" s="6"/>
      <c r="F451" s="6"/>
      <c r="G451"/>
      <c r="H451"/>
      <c r="I451"/>
      <c r="J451" s="11"/>
      <c r="K451"/>
      <c r="L451"/>
      <c r="M451" s="47"/>
      <c r="O451" s="37"/>
      <c r="T451" s="223"/>
    </row>
    <row r="452" spans="2:20" s="1" customFormat="1" ht="12" customHeight="1">
      <c r="B452"/>
      <c r="C452"/>
      <c r="D452" s="6"/>
      <c r="E452" s="6"/>
      <c r="F452" s="6"/>
      <c r="G452"/>
      <c r="H452"/>
      <c r="I452"/>
      <c r="J452" s="11"/>
      <c r="K452"/>
      <c r="L452"/>
      <c r="M452" s="47"/>
      <c r="O452" s="37"/>
      <c r="T452" s="223"/>
    </row>
    <row r="453" spans="2:20" s="1" customFormat="1" ht="12" customHeight="1">
      <c r="B453"/>
      <c r="C453"/>
      <c r="D453" s="6"/>
      <c r="E453" s="6"/>
      <c r="F453" s="6"/>
      <c r="G453"/>
      <c r="H453"/>
      <c r="I453"/>
      <c r="J453" s="11"/>
      <c r="K453"/>
      <c r="L453"/>
      <c r="M453" s="47"/>
      <c r="O453" s="37"/>
      <c r="T453" s="223"/>
    </row>
    <row r="454" spans="2:20" s="1" customFormat="1" ht="12" customHeight="1">
      <c r="B454"/>
      <c r="C454"/>
      <c r="D454" s="6"/>
      <c r="E454" s="6"/>
      <c r="F454" s="6"/>
      <c r="G454"/>
      <c r="H454"/>
      <c r="I454"/>
      <c r="J454" s="11"/>
      <c r="K454"/>
      <c r="L454"/>
      <c r="M454" s="47"/>
      <c r="O454" s="37"/>
      <c r="T454" s="223"/>
    </row>
    <row r="455" spans="2:20" s="1" customFormat="1" ht="12" customHeight="1">
      <c r="B455"/>
      <c r="C455"/>
      <c r="D455" s="6"/>
      <c r="E455" s="6"/>
      <c r="F455" s="6"/>
      <c r="G455"/>
      <c r="H455"/>
      <c r="I455"/>
      <c r="J455" s="11"/>
      <c r="K455"/>
      <c r="L455"/>
      <c r="M455" s="47"/>
      <c r="O455" s="37"/>
      <c r="T455" s="223"/>
    </row>
    <row r="456" spans="2:20" s="1" customFormat="1" ht="12" customHeight="1">
      <c r="B456"/>
      <c r="C456"/>
      <c r="D456" s="6"/>
      <c r="E456" s="6"/>
      <c r="F456" s="6"/>
      <c r="G456"/>
      <c r="H456"/>
      <c r="I456"/>
      <c r="J456" s="11"/>
      <c r="K456"/>
      <c r="L456"/>
      <c r="M456" s="47"/>
      <c r="O456" s="37"/>
      <c r="T456" s="223"/>
    </row>
    <row r="457" spans="2:20" s="1" customFormat="1" ht="12" customHeight="1">
      <c r="B457"/>
      <c r="C457"/>
      <c r="D457" s="6"/>
      <c r="E457" s="6"/>
      <c r="F457" s="6"/>
      <c r="G457"/>
      <c r="H457"/>
      <c r="I457"/>
      <c r="J457" s="11"/>
      <c r="K457"/>
      <c r="L457"/>
      <c r="M457" s="47"/>
      <c r="O457" s="37"/>
      <c r="T457" s="223"/>
    </row>
    <row r="458" spans="2:20" s="1" customFormat="1" ht="12" customHeight="1">
      <c r="B458"/>
      <c r="C458"/>
      <c r="D458" s="6"/>
      <c r="E458" s="6"/>
      <c r="F458" s="6"/>
      <c r="G458"/>
      <c r="H458"/>
      <c r="I458"/>
      <c r="J458" s="11"/>
      <c r="K458"/>
      <c r="L458"/>
      <c r="M458" s="47"/>
      <c r="O458" s="37"/>
      <c r="T458" s="223"/>
    </row>
    <row r="459" spans="2:20" s="1" customFormat="1" ht="12" customHeight="1">
      <c r="B459"/>
      <c r="C459"/>
      <c r="D459" s="6"/>
      <c r="E459" s="6"/>
      <c r="F459" s="6"/>
      <c r="G459"/>
      <c r="H459"/>
      <c r="I459"/>
      <c r="J459" s="11"/>
      <c r="K459"/>
      <c r="L459"/>
      <c r="M459" s="47"/>
      <c r="O459" s="37"/>
      <c r="T459" s="223"/>
    </row>
    <row r="460" spans="2:20" s="1" customFormat="1" ht="12" customHeight="1">
      <c r="B460"/>
      <c r="C460"/>
      <c r="D460" s="6"/>
      <c r="E460" s="6"/>
      <c r="F460" s="6"/>
      <c r="G460"/>
      <c r="H460"/>
      <c r="I460"/>
      <c r="J460" s="11"/>
      <c r="K460"/>
      <c r="L460"/>
      <c r="M460" s="47"/>
      <c r="O460" s="37"/>
      <c r="T460" s="223"/>
    </row>
    <row r="461" spans="2:20" s="1" customFormat="1" ht="12" customHeight="1">
      <c r="B461"/>
      <c r="C461"/>
      <c r="D461" s="6"/>
      <c r="E461" s="6"/>
      <c r="F461" s="6"/>
      <c r="G461"/>
      <c r="H461"/>
      <c r="I461"/>
      <c r="J461" s="11"/>
      <c r="K461"/>
      <c r="L461"/>
      <c r="M461" s="47"/>
      <c r="O461" s="37"/>
      <c r="T461" s="223"/>
    </row>
    <row r="462" spans="2:20" s="1" customFormat="1" ht="12" customHeight="1">
      <c r="B462"/>
      <c r="C462"/>
      <c r="D462" s="6"/>
      <c r="E462" s="6"/>
      <c r="F462" s="6"/>
      <c r="G462"/>
      <c r="H462"/>
      <c r="I462"/>
      <c r="J462" s="11"/>
      <c r="K462"/>
      <c r="L462"/>
      <c r="M462" s="47"/>
      <c r="O462" s="37"/>
      <c r="T462" s="223"/>
    </row>
    <row r="463" spans="2:20" s="1" customFormat="1" ht="12" customHeight="1">
      <c r="B463"/>
      <c r="C463"/>
      <c r="D463" s="6"/>
      <c r="E463" s="6"/>
      <c r="F463" s="6"/>
      <c r="G463"/>
      <c r="H463"/>
      <c r="I463"/>
      <c r="J463" s="11"/>
      <c r="K463"/>
      <c r="L463"/>
      <c r="M463" s="47"/>
      <c r="O463" s="37"/>
      <c r="T463" s="223"/>
    </row>
    <row r="464" spans="2:20" s="1" customFormat="1" ht="12" customHeight="1">
      <c r="B464"/>
      <c r="C464"/>
      <c r="D464" s="6"/>
      <c r="E464" s="6"/>
      <c r="F464" s="6"/>
      <c r="G464"/>
      <c r="H464"/>
      <c r="I464"/>
      <c r="J464" s="11"/>
      <c r="K464"/>
      <c r="L464"/>
      <c r="M464" s="47"/>
      <c r="O464" s="37"/>
      <c r="T464" s="223"/>
    </row>
    <row r="465" spans="2:20" s="1" customFormat="1" ht="12" customHeight="1">
      <c r="B465"/>
      <c r="C465"/>
      <c r="D465" s="6"/>
      <c r="E465" s="6"/>
      <c r="F465" s="6"/>
      <c r="G465"/>
      <c r="H465"/>
      <c r="I465"/>
      <c r="J465" s="11"/>
      <c r="K465"/>
      <c r="L465"/>
      <c r="M465" s="47"/>
      <c r="O465" s="37"/>
      <c r="T465" s="223"/>
    </row>
    <row r="466" spans="2:20" s="1" customFormat="1" ht="12" customHeight="1">
      <c r="B466"/>
      <c r="C466"/>
      <c r="D466" s="6"/>
      <c r="E466" s="6"/>
      <c r="F466" s="6"/>
      <c r="G466"/>
      <c r="H466"/>
      <c r="I466"/>
      <c r="J466" s="11"/>
      <c r="K466"/>
      <c r="L466"/>
      <c r="M466" s="47"/>
      <c r="O466" s="37"/>
      <c r="T466" s="223"/>
    </row>
    <row r="467" spans="2:20" s="1" customFormat="1" ht="12" customHeight="1">
      <c r="B467"/>
      <c r="C467"/>
      <c r="D467" s="6"/>
      <c r="E467" s="6"/>
      <c r="F467" s="6"/>
      <c r="G467"/>
      <c r="H467"/>
      <c r="I467"/>
      <c r="J467" s="11"/>
      <c r="K467"/>
      <c r="L467"/>
      <c r="M467" s="47"/>
      <c r="O467" s="37"/>
      <c r="T467" s="223"/>
    </row>
    <row r="468" spans="2:20" s="1" customFormat="1" ht="12" customHeight="1">
      <c r="B468"/>
      <c r="C468"/>
      <c r="D468" s="6"/>
      <c r="E468" s="6"/>
      <c r="F468" s="6"/>
      <c r="G468"/>
      <c r="H468"/>
      <c r="I468"/>
      <c r="J468" s="11"/>
      <c r="K468"/>
      <c r="L468"/>
      <c r="M468" s="47"/>
      <c r="O468" s="37"/>
      <c r="T468" s="223"/>
    </row>
    <row r="469" spans="2:20" s="1" customFormat="1" ht="12" customHeight="1">
      <c r="B469"/>
      <c r="C469"/>
      <c r="D469" s="6"/>
      <c r="E469" s="6"/>
      <c r="F469" s="6"/>
      <c r="G469"/>
      <c r="H469"/>
      <c r="I469"/>
      <c r="J469" s="11"/>
      <c r="K469"/>
      <c r="L469"/>
      <c r="M469" s="47"/>
      <c r="O469" s="37"/>
      <c r="T469" s="223"/>
    </row>
    <row r="470" spans="2:20" s="1" customFormat="1" ht="12" customHeight="1">
      <c r="B470"/>
      <c r="C470"/>
      <c r="D470" s="6"/>
      <c r="E470" s="6"/>
      <c r="F470" s="6"/>
      <c r="G470"/>
      <c r="H470"/>
      <c r="I470"/>
      <c r="J470" s="11"/>
      <c r="K470"/>
      <c r="L470"/>
      <c r="M470" s="47"/>
      <c r="O470" s="37"/>
      <c r="T470" s="223"/>
    </row>
    <row r="471" spans="2:20" s="1" customFormat="1" ht="12" customHeight="1">
      <c r="B471"/>
      <c r="C471"/>
      <c r="D471" s="6"/>
      <c r="E471" s="6"/>
      <c r="F471" s="6"/>
      <c r="G471"/>
      <c r="H471"/>
      <c r="I471"/>
      <c r="J471" s="11"/>
      <c r="K471"/>
      <c r="L471"/>
      <c r="M471" s="47"/>
      <c r="O471" s="37"/>
      <c r="T471" s="223"/>
    </row>
    <row r="472" spans="2:20" s="1" customFormat="1" ht="12" customHeight="1">
      <c r="B472"/>
      <c r="C472"/>
      <c r="D472" s="6"/>
      <c r="E472" s="6"/>
      <c r="F472" s="6"/>
      <c r="G472"/>
      <c r="H472"/>
      <c r="I472"/>
      <c r="J472" s="11"/>
      <c r="K472"/>
      <c r="L472"/>
      <c r="M472" s="47"/>
      <c r="O472" s="37"/>
      <c r="T472" s="223"/>
    </row>
    <row r="473" spans="2:20" s="1" customFormat="1" ht="12" customHeight="1">
      <c r="B473"/>
      <c r="C473"/>
      <c r="D473" s="6"/>
      <c r="E473" s="6"/>
      <c r="F473" s="6"/>
      <c r="G473"/>
      <c r="H473"/>
      <c r="I473"/>
      <c r="J473" s="11"/>
      <c r="K473"/>
      <c r="L473"/>
      <c r="M473" s="47"/>
      <c r="O473" s="37"/>
      <c r="T473" s="223"/>
    </row>
    <row r="474" spans="2:20" s="1" customFormat="1" ht="12" customHeight="1">
      <c r="B474"/>
      <c r="C474"/>
      <c r="D474" s="6"/>
      <c r="E474" s="6"/>
      <c r="F474" s="6"/>
      <c r="G474"/>
      <c r="H474"/>
      <c r="I474"/>
      <c r="J474" s="11"/>
      <c r="K474"/>
      <c r="L474"/>
      <c r="M474" s="47"/>
      <c r="O474" s="37"/>
      <c r="T474" s="223"/>
    </row>
    <row r="475" spans="2:20" s="1" customFormat="1" ht="12" customHeight="1">
      <c r="B475"/>
      <c r="C475"/>
      <c r="D475" s="6"/>
      <c r="E475" s="6"/>
      <c r="F475" s="6"/>
      <c r="G475"/>
      <c r="H475"/>
      <c r="I475"/>
      <c r="J475" s="11"/>
      <c r="K475"/>
      <c r="L475"/>
      <c r="M475" s="47"/>
      <c r="O475" s="37"/>
      <c r="T475" s="223"/>
    </row>
    <row r="476" spans="2:20" s="1" customFormat="1" ht="12" customHeight="1">
      <c r="B476"/>
      <c r="C476"/>
      <c r="D476" s="6"/>
      <c r="E476" s="6"/>
      <c r="F476" s="6"/>
      <c r="G476"/>
      <c r="H476"/>
      <c r="I476"/>
      <c r="J476" s="11"/>
      <c r="K476"/>
      <c r="L476"/>
      <c r="M476" s="47"/>
      <c r="O476" s="37"/>
      <c r="T476" s="223"/>
    </row>
    <row r="477" spans="2:20" s="1" customFormat="1" ht="12" customHeight="1">
      <c r="B477"/>
      <c r="C477"/>
      <c r="D477" s="6"/>
      <c r="E477" s="6"/>
      <c r="F477" s="6"/>
      <c r="G477"/>
      <c r="H477"/>
      <c r="I477"/>
      <c r="J477" s="11"/>
      <c r="K477"/>
      <c r="L477"/>
      <c r="M477" s="47"/>
      <c r="O477" s="37"/>
      <c r="T477" s="223"/>
    </row>
    <row r="478" spans="2:20" s="1" customFormat="1" ht="12" customHeight="1">
      <c r="B478"/>
      <c r="C478"/>
      <c r="D478" s="6"/>
      <c r="E478" s="6"/>
      <c r="F478" s="6"/>
      <c r="G478"/>
      <c r="H478"/>
      <c r="I478"/>
      <c r="J478" s="11"/>
      <c r="K478"/>
      <c r="L478"/>
      <c r="M478" s="47"/>
      <c r="O478" s="37"/>
      <c r="T478" s="223"/>
    </row>
    <row r="479" spans="2:20" s="1" customFormat="1" ht="12" customHeight="1">
      <c r="B479"/>
      <c r="C479"/>
      <c r="D479" s="6"/>
      <c r="E479" s="6"/>
      <c r="F479" s="6"/>
      <c r="G479"/>
      <c r="H479"/>
      <c r="I479"/>
      <c r="J479" s="11"/>
      <c r="K479"/>
      <c r="L479"/>
      <c r="M479" s="47"/>
      <c r="O479" s="37"/>
      <c r="T479" s="223"/>
    </row>
    <row r="480" spans="2:20" s="1" customFormat="1" ht="12" customHeight="1">
      <c r="B480"/>
      <c r="C480"/>
      <c r="D480" s="6"/>
      <c r="E480" s="6"/>
      <c r="F480" s="6"/>
      <c r="G480"/>
      <c r="H480"/>
      <c r="I480"/>
      <c r="J480" s="11"/>
      <c r="K480"/>
      <c r="L480"/>
      <c r="M480" s="47"/>
      <c r="O480" s="37"/>
      <c r="T480" s="223"/>
    </row>
    <row r="481" spans="2:20" s="1" customFormat="1" ht="12" customHeight="1">
      <c r="B481"/>
      <c r="C481"/>
      <c r="D481" s="6"/>
      <c r="E481" s="6"/>
      <c r="F481" s="6"/>
      <c r="G481"/>
      <c r="H481"/>
      <c r="I481"/>
      <c r="J481" s="11"/>
      <c r="K481"/>
      <c r="L481"/>
      <c r="M481" s="47"/>
      <c r="O481" s="37"/>
      <c r="T481" s="223"/>
    </row>
    <row r="482" spans="2:20" s="1" customFormat="1" ht="12" customHeight="1">
      <c r="B482"/>
      <c r="C482"/>
      <c r="D482" s="6"/>
      <c r="E482" s="6"/>
      <c r="F482" s="6"/>
      <c r="G482"/>
      <c r="H482"/>
      <c r="I482"/>
      <c r="J482" s="11"/>
      <c r="K482"/>
      <c r="L482"/>
      <c r="M482" s="47"/>
      <c r="O482" s="37"/>
      <c r="T482" s="223"/>
    </row>
    <row r="483" spans="2:20" s="1" customFormat="1" ht="12" customHeight="1">
      <c r="B483"/>
      <c r="C483"/>
      <c r="D483" s="6"/>
      <c r="E483" s="6"/>
      <c r="F483" s="6"/>
      <c r="G483"/>
      <c r="H483"/>
      <c r="I483"/>
      <c r="J483" s="11"/>
      <c r="K483"/>
      <c r="L483"/>
      <c r="M483" s="47"/>
      <c r="O483" s="37"/>
      <c r="T483" s="223"/>
    </row>
    <row r="484" spans="2:20" s="1" customFormat="1" ht="12" customHeight="1">
      <c r="B484"/>
      <c r="C484"/>
      <c r="D484" s="6"/>
      <c r="E484" s="6"/>
      <c r="F484" s="6"/>
      <c r="G484"/>
      <c r="H484"/>
      <c r="I484"/>
      <c r="J484" s="11"/>
      <c r="K484"/>
      <c r="L484"/>
      <c r="M484" s="47"/>
      <c r="O484" s="37"/>
      <c r="T484" s="223"/>
    </row>
    <row r="485" spans="2:20" s="1" customFormat="1" ht="12" customHeight="1">
      <c r="B485"/>
      <c r="C485"/>
      <c r="D485" s="6"/>
      <c r="E485" s="6"/>
      <c r="F485" s="6"/>
      <c r="G485"/>
      <c r="H485"/>
      <c r="I485"/>
      <c r="J485" s="11"/>
      <c r="K485"/>
      <c r="L485"/>
      <c r="M485" s="47"/>
      <c r="O485" s="37"/>
      <c r="T485" s="223"/>
    </row>
    <row r="486" spans="2:20" s="1" customFormat="1" ht="12" customHeight="1">
      <c r="B486"/>
      <c r="C486"/>
      <c r="D486" s="6"/>
      <c r="E486" s="6"/>
      <c r="F486" s="6"/>
      <c r="G486"/>
      <c r="H486"/>
      <c r="I486"/>
      <c r="J486" s="11"/>
      <c r="K486"/>
      <c r="L486"/>
      <c r="M486" s="47"/>
      <c r="O486" s="37"/>
      <c r="T486" s="223"/>
    </row>
    <row r="487" spans="2:20" s="1" customFormat="1" ht="12" customHeight="1">
      <c r="B487"/>
      <c r="C487"/>
      <c r="D487" s="6"/>
      <c r="E487" s="6"/>
      <c r="F487" s="6"/>
      <c r="G487"/>
      <c r="H487"/>
      <c r="I487"/>
      <c r="J487" s="11"/>
      <c r="K487"/>
      <c r="L487"/>
      <c r="M487" s="47"/>
      <c r="O487" s="37"/>
      <c r="T487" s="223"/>
    </row>
    <row r="488" spans="2:20" s="1" customFormat="1" ht="12" customHeight="1">
      <c r="B488"/>
      <c r="C488"/>
      <c r="D488" s="6"/>
      <c r="E488" s="6"/>
      <c r="F488" s="6"/>
      <c r="G488"/>
      <c r="H488"/>
      <c r="I488"/>
      <c r="J488" s="11"/>
      <c r="K488"/>
      <c r="L488"/>
      <c r="M488" s="47"/>
      <c r="O488" s="37"/>
      <c r="T488" s="223"/>
    </row>
    <row r="489" spans="2:20" s="1" customFormat="1" ht="12" customHeight="1">
      <c r="B489"/>
      <c r="C489"/>
      <c r="D489" s="6"/>
      <c r="E489" s="6"/>
      <c r="F489" s="6"/>
      <c r="G489"/>
      <c r="H489"/>
      <c r="I489"/>
      <c r="J489" s="11"/>
      <c r="K489"/>
      <c r="L489"/>
      <c r="M489" s="47"/>
      <c r="O489" s="37"/>
      <c r="T489" s="223"/>
    </row>
    <row r="490" spans="2:20" s="1" customFormat="1" ht="12" customHeight="1">
      <c r="B490"/>
      <c r="C490"/>
      <c r="D490" s="6"/>
      <c r="E490" s="6"/>
      <c r="F490" s="6"/>
      <c r="G490"/>
      <c r="H490"/>
      <c r="I490"/>
      <c r="J490" s="11"/>
      <c r="K490"/>
      <c r="L490"/>
      <c r="M490" s="47"/>
      <c r="O490" s="37"/>
      <c r="T490" s="223"/>
    </row>
    <row r="491" spans="2:20" s="1" customFormat="1" ht="12" customHeight="1">
      <c r="B491"/>
      <c r="C491"/>
      <c r="D491" s="6"/>
      <c r="E491" s="6"/>
      <c r="F491" s="6"/>
      <c r="G491"/>
      <c r="H491"/>
      <c r="I491"/>
      <c r="J491" s="11"/>
      <c r="K491"/>
      <c r="L491"/>
      <c r="M491" s="47"/>
      <c r="O491" s="37"/>
      <c r="T491" s="223"/>
    </row>
    <row r="492" spans="2:20" s="1" customFormat="1" ht="12" customHeight="1">
      <c r="B492"/>
      <c r="C492"/>
      <c r="D492" s="6"/>
      <c r="E492" s="6"/>
      <c r="F492" s="6"/>
      <c r="G492"/>
      <c r="H492"/>
      <c r="I492"/>
      <c r="J492" s="11"/>
      <c r="K492"/>
      <c r="L492"/>
      <c r="M492" s="47"/>
      <c r="O492" s="37"/>
      <c r="T492" s="223"/>
    </row>
    <row r="493" spans="2:20" s="1" customFormat="1" ht="12" customHeight="1">
      <c r="B493"/>
      <c r="C493"/>
      <c r="D493" s="6"/>
      <c r="E493" s="6"/>
      <c r="F493" s="6"/>
      <c r="G493"/>
      <c r="H493"/>
      <c r="I493"/>
      <c r="J493" s="11"/>
      <c r="K493"/>
      <c r="L493"/>
      <c r="M493" s="47"/>
      <c r="O493" s="37"/>
      <c r="T493" s="223"/>
    </row>
    <row r="494" spans="2:20" s="1" customFormat="1" ht="12" customHeight="1">
      <c r="B494"/>
      <c r="C494"/>
      <c r="D494" s="6"/>
      <c r="E494" s="6"/>
      <c r="F494" s="6"/>
      <c r="G494"/>
      <c r="H494"/>
      <c r="I494"/>
      <c r="J494" s="11"/>
      <c r="K494"/>
      <c r="L494"/>
      <c r="M494" s="47"/>
      <c r="O494" s="37"/>
      <c r="T494" s="223"/>
    </row>
    <row r="495" spans="2:20" s="1" customFormat="1" ht="12" customHeight="1">
      <c r="B495"/>
      <c r="C495"/>
      <c r="D495" s="6"/>
      <c r="E495" s="6"/>
      <c r="F495" s="6"/>
      <c r="G495"/>
      <c r="H495"/>
      <c r="I495"/>
      <c r="J495" s="11"/>
      <c r="K495"/>
      <c r="L495"/>
      <c r="M495" s="47"/>
      <c r="O495" s="37"/>
      <c r="T495" s="223"/>
    </row>
    <row r="496" spans="2:20" s="1" customFormat="1" ht="12" customHeight="1">
      <c r="B496"/>
      <c r="C496"/>
      <c r="D496" s="6"/>
      <c r="E496" s="6"/>
      <c r="F496" s="6"/>
      <c r="G496"/>
      <c r="H496"/>
      <c r="I496"/>
      <c r="J496" s="11"/>
      <c r="K496"/>
      <c r="L496"/>
      <c r="M496" s="47"/>
      <c r="O496" s="37"/>
      <c r="T496" s="223"/>
    </row>
    <row r="497" spans="2:20" s="1" customFormat="1" ht="12" customHeight="1">
      <c r="B497"/>
      <c r="C497"/>
      <c r="D497" s="6"/>
      <c r="E497" s="6"/>
      <c r="F497" s="6"/>
      <c r="G497"/>
      <c r="H497"/>
      <c r="I497"/>
      <c r="J497" s="11"/>
      <c r="K497"/>
      <c r="L497"/>
      <c r="M497" s="47"/>
      <c r="O497" s="37"/>
      <c r="T497" s="223"/>
    </row>
    <row r="498" spans="2:20" s="1" customFormat="1" ht="12" customHeight="1">
      <c r="B498"/>
      <c r="C498"/>
      <c r="D498" s="6"/>
      <c r="E498" s="6"/>
      <c r="F498" s="6"/>
      <c r="G498"/>
      <c r="H498"/>
      <c r="I498"/>
      <c r="J498" s="11"/>
      <c r="K498"/>
      <c r="L498"/>
      <c r="M498" s="47"/>
      <c r="O498" s="37"/>
      <c r="T498" s="223"/>
    </row>
    <row r="499" spans="2:20" s="1" customFormat="1" ht="12" customHeight="1">
      <c r="B499"/>
      <c r="C499"/>
      <c r="D499" s="6"/>
      <c r="E499" s="6"/>
      <c r="F499" s="6"/>
      <c r="G499"/>
      <c r="H499"/>
      <c r="I499"/>
      <c r="J499" s="11"/>
      <c r="K499"/>
      <c r="L499"/>
      <c r="M499" s="47"/>
      <c r="O499" s="37"/>
      <c r="T499" s="223"/>
    </row>
    <row r="500" spans="2:20" s="1" customFormat="1" ht="12" customHeight="1">
      <c r="B500"/>
      <c r="C500"/>
      <c r="D500" s="6"/>
      <c r="E500" s="6"/>
      <c r="F500" s="6"/>
      <c r="G500"/>
      <c r="H500"/>
      <c r="I500"/>
      <c r="J500" s="11"/>
      <c r="K500"/>
      <c r="L500"/>
      <c r="M500" s="47"/>
      <c r="O500" s="37"/>
      <c r="T500" s="223"/>
    </row>
    <row r="501" spans="2:20" s="1" customFormat="1" ht="12" customHeight="1">
      <c r="B501"/>
      <c r="C501"/>
      <c r="D501" s="6"/>
      <c r="E501" s="6"/>
      <c r="F501" s="6"/>
      <c r="G501"/>
      <c r="H501"/>
      <c r="I501"/>
      <c r="J501" s="11"/>
      <c r="K501"/>
      <c r="L501"/>
      <c r="M501" s="47"/>
      <c r="O501" s="37"/>
      <c r="T501" s="223"/>
    </row>
    <row r="502" spans="2:20" s="1" customFormat="1" ht="12" customHeight="1">
      <c r="B502"/>
      <c r="C502"/>
      <c r="D502" s="6"/>
      <c r="E502" s="6"/>
      <c r="F502" s="6"/>
      <c r="G502"/>
      <c r="H502"/>
      <c r="I502"/>
      <c r="J502" s="11"/>
      <c r="K502"/>
      <c r="L502"/>
      <c r="M502" s="47"/>
      <c r="O502" s="37"/>
      <c r="T502" s="223"/>
    </row>
    <row r="503" spans="2:20" s="1" customFormat="1" ht="12" customHeight="1">
      <c r="B503"/>
      <c r="C503"/>
      <c r="D503" s="6"/>
      <c r="E503" s="6"/>
      <c r="F503" s="6"/>
      <c r="G503"/>
      <c r="H503"/>
      <c r="I503"/>
      <c r="J503" s="11"/>
      <c r="K503"/>
      <c r="L503"/>
      <c r="M503" s="47"/>
      <c r="O503" s="37"/>
      <c r="T503" s="223"/>
    </row>
    <row r="504" spans="2:20" s="1" customFormat="1" ht="12" customHeight="1">
      <c r="B504"/>
      <c r="C504"/>
      <c r="D504" s="6"/>
      <c r="E504" s="6"/>
      <c r="F504" s="6"/>
      <c r="G504"/>
      <c r="H504"/>
      <c r="I504"/>
      <c r="J504" s="11"/>
      <c r="K504"/>
      <c r="L504"/>
      <c r="M504" s="47"/>
      <c r="O504" s="37"/>
      <c r="T504" s="223"/>
    </row>
    <row r="505" spans="2:20" s="1" customFormat="1" ht="12" customHeight="1">
      <c r="B505"/>
      <c r="C505"/>
      <c r="D505" s="6"/>
      <c r="E505" s="6"/>
      <c r="F505" s="6"/>
      <c r="G505"/>
      <c r="H505"/>
      <c r="I505"/>
      <c r="J505" s="11"/>
      <c r="K505"/>
      <c r="L505"/>
      <c r="M505" s="47"/>
      <c r="O505" s="37"/>
      <c r="T505" s="223"/>
    </row>
    <row r="506" spans="2:20" s="1" customFormat="1" ht="12" customHeight="1">
      <c r="B506"/>
      <c r="C506"/>
      <c r="D506" s="6"/>
      <c r="E506" s="6"/>
      <c r="F506" s="6"/>
      <c r="G506"/>
      <c r="H506"/>
      <c r="I506"/>
      <c r="J506" s="11"/>
      <c r="K506"/>
      <c r="L506"/>
      <c r="M506" s="47"/>
      <c r="O506" s="37"/>
      <c r="T506" s="223"/>
    </row>
    <row r="507" spans="2:20" s="1" customFormat="1" ht="12" customHeight="1">
      <c r="B507"/>
      <c r="C507"/>
      <c r="D507" s="6"/>
      <c r="E507" s="6"/>
      <c r="F507" s="6"/>
      <c r="G507"/>
      <c r="H507"/>
      <c r="I507"/>
      <c r="J507" s="11"/>
      <c r="K507"/>
      <c r="L507"/>
      <c r="M507" s="47"/>
      <c r="O507" s="37"/>
      <c r="T507" s="223"/>
    </row>
    <row r="508" spans="2:20" s="1" customFormat="1" ht="12" customHeight="1">
      <c r="B508"/>
      <c r="C508"/>
      <c r="D508" s="6"/>
      <c r="E508" s="6"/>
      <c r="F508" s="6"/>
      <c r="G508"/>
      <c r="H508"/>
      <c r="I508"/>
      <c r="J508" s="11"/>
      <c r="K508"/>
      <c r="L508"/>
      <c r="M508" s="47"/>
      <c r="O508" s="37"/>
      <c r="T508" s="223"/>
    </row>
    <row r="509" spans="2:20" s="1" customFormat="1" ht="12" customHeight="1">
      <c r="B509"/>
      <c r="C509"/>
      <c r="D509" s="6"/>
      <c r="E509" s="6"/>
      <c r="F509" s="6"/>
      <c r="G509"/>
      <c r="H509"/>
      <c r="I509"/>
      <c r="J509" s="11"/>
      <c r="K509"/>
      <c r="L509"/>
      <c r="M509" s="47"/>
      <c r="O509" s="37"/>
      <c r="T509" s="223"/>
    </row>
    <row r="510" spans="2:20" s="1" customFormat="1" ht="12" customHeight="1">
      <c r="B510"/>
      <c r="C510"/>
      <c r="D510" s="6"/>
      <c r="E510" s="6"/>
      <c r="F510" s="6"/>
      <c r="G510"/>
      <c r="H510"/>
      <c r="I510"/>
      <c r="J510" s="11"/>
      <c r="K510"/>
      <c r="L510"/>
      <c r="M510" s="47"/>
      <c r="O510" s="37"/>
      <c r="T510" s="223"/>
    </row>
    <row r="511" spans="2:20" s="1" customFormat="1" ht="12" customHeight="1">
      <c r="B511"/>
      <c r="C511"/>
      <c r="D511" s="6"/>
      <c r="E511" s="6"/>
      <c r="F511" s="6"/>
      <c r="G511"/>
      <c r="H511"/>
      <c r="I511"/>
      <c r="J511" s="11"/>
      <c r="K511"/>
      <c r="L511"/>
      <c r="M511" s="47"/>
      <c r="O511" s="37"/>
      <c r="T511" s="223"/>
    </row>
    <row r="512" spans="2:20" s="1" customFormat="1" ht="12" customHeight="1">
      <c r="B512"/>
      <c r="C512"/>
      <c r="D512" s="6"/>
      <c r="E512" s="6"/>
      <c r="F512" s="6"/>
      <c r="G512"/>
      <c r="H512"/>
      <c r="I512"/>
      <c r="J512" s="11"/>
      <c r="K512"/>
      <c r="L512"/>
      <c r="M512" s="47"/>
      <c r="O512" s="37"/>
      <c r="T512" s="223"/>
    </row>
    <row r="513" spans="2:20" s="1" customFormat="1" ht="12" customHeight="1">
      <c r="B513"/>
      <c r="C513"/>
      <c r="D513" s="6"/>
      <c r="E513" s="6"/>
      <c r="F513" s="6"/>
      <c r="G513"/>
      <c r="H513"/>
      <c r="I513"/>
      <c r="J513" s="11"/>
      <c r="K513"/>
      <c r="L513"/>
      <c r="M513" s="47"/>
      <c r="O513" s="37"/>
      <c r="T513" s="223"/>
    </row>
    <row r="514" spans="2:20" s="1" customFormat="1" ht="12" customHeight="1">
      <c r="B514"/>
      <c r="C514"/>
      <c r="D514" s="6"/>
      <c r="E514" s="6"/>
      <c r="F514" s="6"/>
      <c r="G514"/>
      <c r="H514"/>
      <c r="I514"/>
      <c r="J514" s="11"/>
      <c r="K514"/>
      <c r="L514"/>
      <c r="M514" s="47"/>
      <c r="O514" s="37"/>
      <c r="T514" s="223"/>
    </row>
    <row r="515" spans="2:20" s="1" customFormat="1" ht="12" customHeight="1">
      <c r="B515"/>
      <c r="C515"/>
      <c r="D515" s="6"/>
      <c r="E515" s="6"/>
      <c r="F515" s="6"/>
      <c r="G515"/>
      <c r="H515"/>
      <c r="I515"/>
      <c r="J515" s="11"/>
      <c r="K515"/>
      <c r="L515"/>
      <c r="M515" s="47"/>
      <c r="O515" s="37"/>
      <c r="T515" s="223"/>
    </row>
    <row r="516" spans="2:20" s="1" customFormat="1" ht="12" customHeight="1">
      <c r="B516"/>
      <c r="C516"/>
      <c r="D516" s="6"/>
      <c r="E516" s="6"/>
      <c r="F516" s="6"/>
      <c r="G516"/>
      <c r="H516"/>
      <c r="I516"/>
      <c r="J516" s="11"/>
      <c r="K516"/>
      <c r="L516"/>
      <c r="M516" s="47"/>
      <c r="O516" s="37"/>
      <c r="T516" s="223"/>
    </row>
    <row r="517" spans="2:20" s="1" customFormat="1" ht="12" customHeight="1">
      <c r="B517"/>
      <c r="C517"/>
      <c r="D517" s="6"/>
      <c r="E517" s="6"/>
      <c r="F517" s="6"/>
      <c r="G517"/>
      <c r="H517"/>
      <c r="I517"/>
      <c r="J517" s="11"/>
      <c r="K517"/>
      <c r="L517"/>
      <c r="M517" s="47"/>
      <c r="O517" s="37"/>
      <c r="T517" s="223"/>
    </row>
    <row r="518" spans="2:20" s="1" customFormat="1" ht="12" customHeight="1">
      <c r="B518"/>
      <c r="C518"/>
      <c r="D518" s="6"/>
      <c r="E518" s="6"/>
      <c r="F518" s="6"/>
      <c r="G518"/>
      <c r="H518"/>
      <c r="I518"/>
      <c r="J518" s="11"/>
      <c r="K518"/>
      <c r="L518"/>
      <c r="M518" s="47"/>
      <c r="O518" s="37"/>
      <c r="T518" s="223"/>
    </row>
    <row r="519" spans="2:20" s="1" customFormat="1" ht="12" customHeight="1">
      <c r="B519"/>
      <c r="C519"/>
      <c r="D519" s="6"/>
      <c r="E519" s="6"/>
      <c r="F519" s="6"/>
      <c r="G519"/>
      <c r="H519"/>
      <c r="I519"/>
      <c r="J519" s="11"/>
      <c r="K519"/>
      <c r="L519"/>
      <c r="M519" s="47"/>
      <c r="O519" s="37"/>
      <c r="T519" s="223"/>
    </row>
    <row r="520" spans="2:20" s="1" customFormat="1" ht="12" customHeight="1">
      <c r="B520"/>
      <c r="C520"/>
      <c r="D520" s="6"/>
      <c r="E520" s="6"/>
      <c r="F520" s="6"/>
      <c r="G520"/>
      <c r="H520"/>
      <c r="I520"/>
      <c r="J520" s="11"/>
      <c r="K520"/>
      <c r="L520"/>
      <c r="M520" s="47"/>
      <c r="O520" s="37"/>
      <c r="T520" s="223"/>
    </row>
    <row r="521" spans="2:20" s="1" customFormat="1" ht="12" customHeight="1">
      <c r="B521"/>
      <c r="C521"/>
      <c r="D521" s="6"/>
      <c r="E521" s="6"/>
      <c r="F521" s="6"/>
      <c r="G521"/>
      <c r="H521"/>
      <c r="I521"/>
      <c r="J521" s="11"/>
      <c r="K521"/>
      <c r="L521"/>
      <c r="M521" s="47"/>
      <c r="O521" s="37"/>
      <c r="T521" s="223"/>
    </row>
    <row r="522" spans="2:20" s="1" customFormat="1" ht="12" customHeight="1">
      <c r="B522"/>
      <c r="C522"/>
      <c r="D522" s="6"/>
      <c r="E522" s="6"/>
      <c r="F522" s="6"/>
      <c r="G522"/>
      <c r="H522"/>
      <c r="I522"/>
      <c r="J522" s="11"/>
      <c r="K522"/>
      <c r="L522"/>
      <c r="M522" s="47"/>
      <c r="O522" s="37"/>
      <c r="T522" s="223"/>
    </row>
    <row r="523" spans="2:20" s="1" customFormat="1" ht="12" customHeight="1">
      <c r="B523"/>
      <c r="C523"/>
      <c r="D523" s="6"/>
      <c r="E523" s="6"/>
      <c r="F523" s="6"/>
      <c r="G523"/>
      <c r="H523"/>
      <c r="I523"/>
      <c r="J523" s="11"/>
      <c r="K523"/>
      <c r="L523"/>
      <c r="M523" s="47"/>
      <c r="O523" s="37"/>
      <c r="T523" s="223"/>
    </row>
    <row r="524" spans="2:20" s="1" customFormat="1" ht="12" customHeight="1">
      <c r="B524"/>
      <c r="C524"/>
      <c r="D524" s="6"/>
      <c r="E524" s="6"/>
      <c r="F524" s="6"/>
      <c r="G524"/>
      <c r="H524"/>
      <c r="I524"/>
      <c r="J524" s="11"/>
      <c r="K524"/>
      <c r="L524"/>
      <c r="M524" s="47"/>
      <c r="O524" s="37"/>
      <c r="T524" s="223"/>
    </row>
    <row r="525" spans="2:20" s="1" customFormat="1" ht="12" customHeight="1">
      <c r="B525"/>
      <c r="C525"/>
      <c r="D525" s="6"/>
      <c r="E525" s="6"/>
      <c r="F525" s="6"/>
      <c r="G525"/>
      <c r="H525"/>
      <c r="I525"/>
      <c r="J525" s="11"/>
      <c r="K525"/>
      <c r="L525"/>
      <c r="M525" s="47"/>
      <c r="O525" s="37"/>
      <c r="T525" s="223"/>
    </row>
    <row r="526" spans="2:20" s="1" customFormat="1" ht="12" customHeight="1">
      <c r="B526"/>
      <c r="C526"/>
      <c r="D526" s="6"/>
      <c r="E526" s="6"/>
      <c r="F526" s="6"/>
      <c r="G526"/>
      <c r="H526"/>
      <c r="I526"/>
      <c r="J526" s="11"/>
      <c r="K526"/>
      <c r="L526"/>
      <c r="M526" s="47"/>
      <c r="O526" s="37"/>
      <c r="T526" s="223"/>
    </row>
    <row r="527" spans="2:20" s="1" customFormat="1" ht="12" customHeight="1">
      <c r="B527"/>
      <c r="C527"/>
      <c r="D527" s="6"/>
      <c r="E527" s="6"/>
      <c r="F527" s="6"/>
      <c r="G527"/>
      <c r="H527"/>
      <c r="I527"/>
      <c r="J527" s="11"/>
      <c r="K527"/>
      <c r="L527"/>
      <c r="M527" s="47"/>
      <c r="O527" s="37"/>
      <c r="T527" s="223"/>
    </row>
    <row r="528" spans="2:20" s="1" customFormat="1" ht="12" customHeight="1">
      <c r="B528"/>
      <c r="C528"/>
      <c r="D528" s="6"/>
      <c r="E528" s="6"/>
      <c r="F528" s="6"/>
      <c r="G528"/>
      <c r="H528"/>
      <c r="I528"/>
      <c r="J528" s="11"/>
      <c r="K528"/>
      <c r="L528"/>
      <c r="M528" s="47"/>
      <c r="O528" s="37"/>
      <c r="T528" s="223"/>
    </row>
    <row r="529" spans="2:20" s="1" customFormat="1" ht="12" customHeight="1">
      <c r="B529"/>
      <c r="C529"/>
      <c r="D529" s="6"/>
      <c r="E529" s="6"/>
      <c r="F529" s="6"/>
      <c r="G529"/>
      <c r="H529"/>
      <c r="I529"/>
      <c r="J529" s="11"/>
      <c r="K529"/>
      <c r="L529"/>
      <c r="M529" s="47"/>
      <c r="O529" s="37"/>
      <c r="T529" s="223"/>
    </row>
    <row r="530" spans="2:20" s="1" customFormat="1" ht="12" customHeight="1">
      <c r="B530"/>
      <c r="C530"/>
      <c r="D530" s="6"/>
      <c r="E530" s="6"/>
      <c r="F530" s="6"/>
      <c r="G530"/>
      <c r="H530"/>
      <c r="I530"/>
      <c r="J530" s="11"/>
      <c r="K530"/>
      <c r="L530"/>
      <c r="M530" s="47"/>
      <c r="O530" s="37"/>
      <c r="T530" s="223"/>
    </row>
    <row r="531" spans="2:20" s="1" customFormat="1" ht="12" customHeight="1">
      <c r="B531"/>
      <c r="C531"/>
      <c r="D531" s="6"/>
      <c r="E531" s="6"/>
      <c r="F531" s="6"/>
      <c r="G531"/>
      <c r="H531"/>
      <c r="I531"/>
      <c r="J531" s="11"/>
      <c r="K531"/>
      <c r="L531"/>
      <c r="M531" s="47"/>
      <c r="O531" s="37"/>
      <c r="T531" s="223"/>
    </row>
    <row r="532" spans="2:20" s="1" customFormat="1" ht="12" customHeight="1">
      <c r="B532"/>
      <c r="C532"/>
      <c r="D532" s="6"/>
      <c r="E532" s="6"/>
      <c r="F532" s="6"/>
      <c r="G532"/>
      <c r="H532"/>
      <c r="I532"/>
      <c r="J532" s="11"/>
      <c r="K532"/>
      <c r="L532"/>
      <c r="M532" s="47"/>
      <c r="O532" s="37"/>
      <c r="T532" s="223"/>
    </row>
    <row r="533" spans="2:20" s="1" customFormat="1" ht="12" customHeight="1">
      <c r="B533"/>
      <c r="C533"/>
      <c r="D533" s="6"/>
      <c r="E533" s="6"/>
      <c r="F533" s="6"/>
      <c r="G533"/>
      <c r="H533"/>
      <c r="I533"/>
      <c r="J533" s="11"/>
      <c r="K533"/>
      <c r="L533"/>
      <c r="M533" s="47"/>
      <c r="O533" s="37"/>
      <c r="T533" s="223"/>
    </row>
    <row r="534" spans="2:20" s="1" customFormat="1" ht="12" customHeight="1">
      <c r="B534"/>
      <c r="C534"/>
      <c r="D534" s="6"/>
      <c r="E534" s="6"/>
      <c r="F534" s="6"/>
      <c r="G534"/>
      <c r="H534"/>
      <c r="I534"/>
      <c r="J534" s="11"/>
      <c r="K534"/>
      <c r="L534"/>
      <c r="M534" s="47"/>
      <c r="O534" s="37"/>
      <c r="T534" s="223"/>
    </row>
    <row r="535" spans="2:20" s="1" customFormat="1" ht="12" customHeight="1">
      <c r="B535"/>
      <c r="C535"/>
      <c r="D535" s="6"/>
      <c r="E535" s="6"/>
      <c r="F535" s="6"/>
      <c r="G535"/>
      <c r="H535"/>
      <c r="I535"/>
      <c r="J535" s="11"/>
      <c r="K535"/>
      <c r="L535"/>
      <c r="M535" s="47"/>
      <c r="O535" s="37"/>
      <c r="T535" s="223"/>
    </row>
    <row r="536" spans="2:20" s="1" customFormat="1" ht="12" customHeight="1">
      <c r="B536"/>
      <c r="C536"/>
      <c r="D536" s="6"/>
      <c r="E536" s="6"/>
      <c r="F536" s="6"/>
      <c r="G536"/>
      <c r="H536"/>
      <c r="I536"/>
      <c r="J536" s="11"/>
      <c r="K536"/>
      <c r="L536"/>
      <c r="M536" s="47"/>
      <c r="O536" s="37"/>
      <c r="T536" s="223"/>
    </row>
    <row r="537" spans="2:20" s="1" customFormat="1" ht="12" customHeight="1">
      <c r="B537"/>
      <c r="C537"/>
      <c r="D537" s="6"/>
      <c r="E537" s="6"/>
      <c r="F537" s="6"/>
      <c r="G537"/>
      <c r="H537"/>
      <c r="I537"/>
      <c r="J537" s="11"/>
      <c r="K537"/>
      <c r="L537"/>
      <c r="M537" s="47"/>
      <c r="O537" s="37"/>
      <c r="T537" s="223"/>
    </row>
    <row r="538" spans="2:20" s="1" customFormat="1" ht="12" customHeight="1">
      <c r="B538"/>
      <c r="C538"/>
      <c r="D538" s="6"/>
      <c r="E538" s="6"/>
      <c r="F538" s="6"/>
      <c r="G538"/>
      <c r="H538"/>
      <c r="I538"/>
      <c r="J538" s="11"/>
      <c r="K538"/>
      <c r="L538"/>
      <c r="M538" s="47"/>
      <c r="O538" s="37"/>
      <c r="T538" s="223"/>
    </row>
    <row r="539" spans="2:20" s="1" customFormat="1" ht="12" customHeight="1">
      <c r="B539"/>
      <c r="C539"/>
      <c r="D539" s="6"/>
      <c r="E539" s="6"/>
      <c r="F539" s="6"/>
      <c r="G539"/>
      <c r="H539"/>
      <c r="I539"/>
      <c r="J539" s="11"/>
      <c r="K539"/>
      <c r="L539"/>
      <c r="M539" s="47"/>
      <c r="O539" s="37"/>
      <c r="T539" s="223"/>
    </row>
    <row r="540" spans="2:20" s="1" customFormat="1" ht="12" customHeight="1">
      <c r="B540"/>
      <c r="C540"/>
      <c r="D540" s="6"/>
      <c r="E540" s="6"/>
      <c r="F540" s="6"/>
      <c r="G540"/>
      <c r="H540"/>
      <c r="I540"/>
      <c r="J540" s="11"/>
      <c r="K540"/>
      <c r="L540"/>
      <c r="M540" s="47"/>
      <c r="O540" s="37"/>
      <c r="T540" s="223"/>
    </row>
    <row r="541" spans="2:20" s="1" customFormat="1" ht="12" customHeight="1">
      <c r="B541"/>
      <c r="C541"/>
      <c r="D541" s="6"/>
      <c r="E541" s="6"/>
      <c r="F541" s="6"/>
      <c r="G541"/>
      <c r="H541"/>
      <c r="I541"/>
      <c r="J541" s="11"/>
      <c r="K541"/>
      <c r="L541"/>
      <c r="M541" s="47"/>
      <c r="O541" s="37"/>
      <c r="T541" s="223"/>
    </row>
    <row r="542" spans="2:20" s="1" customFormat="1" ht="12" customHeight="1">
      <c r="B542"/>
      <c r="C542"/>
      <c r="D542" s="6"/>
      <c r="E542" s="6"/>
      <c r="F542" s="6"/>
      <c r="G542"/>
      <c r="H542"/>
      <c r="I542"/>
      <c r="J542" s="11"/>
      <c r="K542"/>
      <c r="L542"/>
      <c r="M542" s="47"/>
      <c r="O542" s="37"/>
      <c r="T542" s="223"/>
    </row>
    <row r="543" spans="2:20" s="1" customFormat="1" ht="12" customHeight="1">
      <c r="B543"/>
      <c r="C543"/>
      <c r="D543" s="6"/>
      <c r="E543" s="6"/>
      <c r="F543" s="6"/>
      <c r="G543"/>
      <c r="H543"/>
      <c r="I543"/>
      <c r="J543" s="11"/>
      <c r="K543"/>
      <c r="L543"/>
      <c r="M543" s="47"/>
      <c r="O543" s="37"/>
      <c r="T543" s="223"/>
    </row>
    <row r="544" spans="2:20" s="1" customFormat="1" ht="12" customHeight="1">
      <c r="B544"/>
      <c r="C544"/>
      <c r="D544" s="6"/>
      <c r="E544" s="6"/>
      <c r="F544" s="6"/>
      <c r="G544"/>
      <c r="H544"/>
      <c r="I544"/>
      <c r="J544" s="11"/>
      <c r="K544"/>
      <c r="L544"/>
      <c r="M544" s="47"/>
      <c r="O544" s="37"/>
      <c r="T544" s="223"/>
    </row>
    <row r="545" spans="2:20" s="1" customFormat="1" ht="12" customHeight="1">
      <c r="B545"/>
      <c r="C545"/>
      <c r="D545" s="6"/>
      <c r="E545" s="6"/>
      <c r="F545" s="6"/>
      <c r="G545"/>
      <c r="H545"/>
      <c r="I545"/>
      <c r="J545" s="11"/>
      <c r="K545"/>
      <c r="L545"/>
      <c r="M545" s="47"/>
      <c r="O545" s="37"/>
      <c r="T545" s="223"/>
    </row>
    <row r="546" spans="2:20" s="1" customFormat="1" ht="12" customHeight="1">
      <c r="B546"/>
      <c r="C546"/>
      <c r="D546" s="6"/>
      <c r="E546" s="6"/>
      <c r="F546" s="6"/>
      <c r="G546"/>
      <c r="H546"/>
      <c r="I546"/>
      <c r="J546" s="11"/>
      <c r="K546"/>
      <c r="L546"/>
      <c r="M546" s="47"/>
      <c r="O546" s="37"/>
      <c r="T546" s="223"/>
    </row>
    <row r="547" spans="2:20" s="1" customFormat="1" ht="12" customHeight="1">
      <c r="B547"/>
      <c r="C547"/>
      <c r="D547" s="6"/>
      <c r="E547" s="6"/>
      <c r="F547" s="6"/>
      <c r="G547"/>
      <c r="H547"/>
      <c r="I547"/>
      <c r="J547" s="11"/>
      <c r="K547"/>
      <c r="L547"/>
      <c r="M547" s="47"/>
      <c r="O547" s="37"/>
      <c r="T547" s="223"/>
    </row>
    <row r="548" spans="2:20" s="1" customFormat="1" ht="12" customHeight="1">
      <c r="B548"/>
      <c r="C548"/>
      <c r="D548" s="6"/>
      <c r="E548" s="6"/>
      <c r="F548" s="6"/>
      <c r="G548"/>
      <c r="H548"/>
      <c r="I548"/>
      <c r="J548" s="11"/>
      <c r="K548"/>
      <c r="L548"/>
      <c r="M548" s="47"/>
      <c r="O548" s="37"/>
      <c r="T548" s="223"/>
    </row>
    <row r="549" spans="2:20" s="1" customFormat="1" ht="12" customHeight="1">
      <c r="B549"/>
      <c r="C549"/>
      <c r="D549" s="6"/>
      <c r="E549" s="6"/>
      <c r="F549" s="6"/>
      <c r="G549"/>
      <c r="H549"/>
      <c r="I549"/>
      <c r="J549" s="11"/>
      <c r="K549"/>
      <c r="L549"/>
      <c r="M549" s="47"/>
      <c r="O549" s="37"/>
      <c r="T549" s="223"/>
    </row>
    <row r="550" spans="2:20" s="1" customFormat="1" ht="12" customHeight="1">
      <c r="B550"/>
      <c r="C550"/>
      <c r="D550" s="6"/>
      <c r="E550" s="6"/>
      <c r="F550" s="6"/>
      <c r="G550"/>
      <c r="H550"/>
      <c r="I550"/>
      <c r="J550" s="11"/>
      <c r="K550"/>
      <c r="L550"/>
      <c r="M550" s="47"/>
      <c r="O550" s="37"/>
      <c r="T550" s="223"/>
    </row>
    <row r="551" spans="2:20" s="1" customFormat="1" ht="12" customHeight="1">
      <c r="B551"/>
      <c r="C551"/>
      <c r="D551" s="6"/>
      <c r="E551" s="6"/>
      <c r="F551" s="6"/>
      <c r="G551"/>
      <c r="H551"/>
      <c r="I551"/>
      <c r="J551" s="11"/>
      <c r="K551"/>
      <c r="L551"/>
      <c r="M551" s="47"/>
      <c r="O551" s="37"/>
      <c r="T551" s="223"/>
    </row>
    <row r="552" spans="2:20" s="1" customFormat="1" ht="12" customHeight="1">
      <c r="B552"/>
      <c r="C552"/>
      <c r="D552" s="6"/>
      <c r="E552" s="6"/>
      <c r="F552" s="6"/>
      <c r="G552"/>
      <c r="H552"/>
      <c r="I552"/>
      <c r="J552" s="11"/>
      <c r="K552"/>
      <c r="L552"/>
      <c r="M552" s="47"/>
      <c r="O552" s="37"/>
      <c r="T552" s="223"/>
    </row>
    <row r="553" spans="2:20" s="1" customFormat="1" ht="12" customHeight="1">
      <c r="B553"/>
      <c r="C553"/>
      <c r="D553" s="6"/>
      <c r="E553" s="6"/>
      <c r="F553" s="6"/>
      <c r="G553"/>
      <c r="H553"/>
      <c r="I553"/>
      <c r="J553" s="11"/>
      <c r="K553"/>
      <c r="L553"/>
      <c r="M553" s="47"/>
      <c r="O553" s="37"/>
      <c r="T553" s="223"/>
    </row>
    <row r="554" spans="2:20" s="1" customFormat="1" ht="12" customHeight="1">
      <c r="B554"/>
      <c r="C554"/>
      <c r="D554" s="6"/>
      <c r="E554" s="6"/>
      <c r="F554" s="6"/>
      <c r="G554"/>
      <c r="H554"/>
      <c r="I554"/>
      <c r="J554" s="11"/>
      <c r="K554"/>
      <c r="L554"/>
      <c r="M554" s="47"/>
      <c r="O554" s="37"/>
      <c r="T554" s="223"/>
    </row>
    <row r="555" spans="2:20" s="1" customFormat="1" ht="12" customHeight="1">
      <c r="B555"/>
      <c r="C555"/>
      <c r="D555" s="6"/>
      <c r="E555" s="6"/>
      <c r="F555" s="6"/>
      <c r="G555"/>
      <c r="H555"/>
      <c r="I555"/>
      <c r="J555" s="11"/>
      <c r="K555"/>
      <c r="L555"/>
      <c r="M555" s="47"/>
      <c r="O555" s="37"/>
      <c r="T555" s="223"/>
    </row>
    <row r="556" spans="2:20" s="1" customFormat="1" ht="12" customHeight="1">
      <c r="B556"/>
      <c r="C556"/>
      <c r="D556" s="6"/>
      <c r="E556" s="6"/>
      <c r="F556" s="6"/>
      <c r="G556"/>
      <c r="H556"/>
      <c r="I556"/>
      <c r="J556" s="11"/>
      <c r="K556"/>
      <c r="L556"/>
      <c r="M556" s="47"/>
      <c r="O556" s="37"/>
      <c r="T556" s="223"/>
    </row>
    <row r="557" spans="2:20" s="1" customFormat="1" ht="12" customHeight="1">
      <c r="B557"/>
      <c r="C557"/>
      <c r="D557" s="6"/>
      <c r="E557" s="6"/>
      <c r="F557" s="6"/>
      <c r="G557"/>
      <c r="H557"/>
      <c r="I557"/>
      <c r="J557" s="11"/>
      <c r="K557"/>
      <c r="L557"/>
      <c r="M557" s="47"/>
      <c r="O557" s="37"/>
      <c r="T557" s="223"/>
    </row>
    <row r="558" spans="2:20" s="1" customFormat="1" ht="12" customHeight="1">
      <c r="B558"/>
      <c r="C558"/>
      <c r="D558" s="6"/>
      <c r="E558" s="6"/>
      <c r="F558" s="6"/>
      <c r="G558"/>
      <c r="H558"/>
      <c r="I558"/>
      <c r="J558" s="11"/>
      <c r="K558"/>
      <c r="L558"/>
      <c r="M558" s="47"/>
      <c r="O558" s="37"/>
      <c r="T558" s="223"/>
    </row>
    <row r="559" spans="2:20" s="1" customFormat="1" ht="12" customHeight="1">
      <c r="B559"/>
      <c r="C559"/>
      <c r="D559" s="6"/>
      <c r="E559" s="6"/>
      <c r="F559" s="6"/>
      <c r="G559"/>
      <c r="H559"/>
      <c r="I559"/>
      <c r="J559" s="11"/>
      <c r="K559"/>
      <c r="L559"/>
      <c r="M559" s="47"/>
      <c r="O559" s="37"/>
      <c r="T559" s="223"/>
    </row>
    <row r="560" spans="2:20" s="1" customFormat="1" ht="12" customHeight="1">
      <c r="B560"/>
      <c r="C560"/>
      <c r="D560" s="6"/>
      <c r="E560" s="6"/>
      <c r="F560" s="6"/>
      <c r="G560"/>
      <c r="H560"/>
      <c r="I560"/>
      <c r="J560" s="11"/>
      <c r="K560"/>
      <c r="L560"/>
      <c r="M560" s="47"/>
      <c r="O560" s="37"/>
      <c r="T560" s="223"/>
    </row>
    <row r="561" spans="2:20" s="1" customFormat="1" ht="12" customHeight="1">
      <c r="B561"/>
      <c r="C561"/>
      <c r="D561" s="6"/>
      <c r="E561" s="6"/>
      <c r="F561" s="6"/>
      <c r="G561"/>
      <c r="H561"/>
      <c r="I561"/>
      <c r="J561" s="11"/>
      <c r="K561"/>
      <c r="L561"/>
      <c r="M561" s="47"/>
      <c r="O561" s="37"/>
      <c r="T561" s="223"/>
    </row>
    <row r="562" spans="2:20" s="1" customFormat="1" ht="12" customHeight="1">
      <c r="B562"/>
      <c r="C562"/>
      <c r="D562" s="6"/>
      <c r="E562" s="6"/>
      <c r="F562" s="6"/>
      <c r="G562"/>
      <c r="H562"/>
      <c r="I562"/>
      <c r="J562" s="11"/>
      <c r="K562"/>
      <c r="L562"/>
      <c r="M562" s="47"/>
      <c r="O562" s="37"/>
      <c r="T562" s="223"/>
    </row>
    <row r="563" spans="2:20" s="1" customFormat="1" ht="12" customHeight="1">
      <c r="B563"/>
      <c r="C563"/>
      <c r="D563" s="6"/>
      <c r="E563" s="6"/>
      <c r="F563" s="6"/>
      <c r="G563"/>
      <c r="H563"/>
      <c r="I563"/>
      <c r="J563" s="11"/>
      <c r="K563"/>
      <c r="L563"/>
      <c r="M563" s="47"/>
      <c r="O563" s="37"/>
      <c r="T563" s="223"/>
    </row>
    <row r="564" spans="2:20" s="1" customFormat="1" ht="12" customHeight="1">
      <c r="B564"/>
      <c r="C564"/>
      <c r="D564" s="6"/>
      <c r="E564" s="6"/>
      <c r="F564" s="6"/>
      <c r="G564"/>
      <c r="H564"/>
      <c r="I564"/>
      <c r="J564" s="11"/>
      <c r="K564"/>
      <c r="L564"/>
      <c r="M564" s="47"/>
      <c r="O564" s="37"/>
      <c r="T564" s="223"/>
    </row>
    <row r="565" spans="2:20" s="1" customFormat="1" ht="12" customHeight="1">
      <c r="B565"/>
      <c r="C565"/>
      <c r="D565" s="6"/>
      <c r="E565" s="6"/>
      <c r="F565" s="6"/>
      <c r="G565"/>
      <c r="H565"/>
      <c r="I565"/>
      <c r="J565" s="11"/>
      <c r="K565"/>
      <c r="L565"/>
      <c r="M565" s="47"/>
      <c r="O565" s="37"/>
      <c r="T565" s="223"/>
    </row>
    <row r="566" spans="2:20" s="1" customFormat="1" ht="12" customHeight="1">
      <c r="B566"/>
      <c r="C566"/>
      <c r="D566" s="6"/>
      <c r="E566" s="6"/>
      <c r="F566" s="6"/>
      <c r="G566"/>
      <c r="H566"/>
      <c r="I566"/>
      <c r="J566" s="11"/>
      <c r="K566"/>
      <c r="L566"/>
      <c r="M566" s="47"/>
      <c r="O566" s="37"/>
      <c r="T566" s="223"/>
    </row>
    <row r="567" spans="2:20" s="1" customFormat="1" ht="12" customHeight="1">
      <c r="B567"/>
      <c r="C567"/>
      <c r="D567" s="6"/>
      <c r="E567" s="6"/>
      <c r="F567" s="6"/>
      <c r="G567"/>
      <c r="H567"/>
      <c r="I567"/>
      <c r="J567" s="11"/>
      <c r="K567"/>
      <c r="L567"/>
      <c r="M567" s="47"/>
      <c r="O567" s="37"/>
      <c r="T567" s="223"/>
    </row>
    <row r="568" spans="2:20" s="1" customFormat="1" ht="12" customHeight="1">
      <c r="B568"/>
      <c r="C568"/>
      <c r="D568" s="6"/>
      <c r="E568" s="6"/>
      <c r="F568" s="6"/>
      <c r="G568"/>
      <c r="H568"/>
      <c r="I568"/>
      <c r="J568" s="11"/>
      <c r="K568"/>
      <c r="L568"/>
      <c r="M568" s="47"/>
      <c r="O568" s="37"/>
      <c r="T568" s="223"/>
    </row>
    <row r="569" spans="2:20" s="1" customFormat="1" ht="12" customHeight="1">
      <c r="B569"/>
      <c r="C569"/>
      <c r="D569" s="6"/>
      <c r="E569" s="6"/>
      <c r="F569" s="6"/>
      <c r="G569"/>
      <c r="H569"/>
      <c r="I569"/>
      <c r="J569" s="11"/>
      <c r="K569"/>
      <c r="L569"/>
      <c r="M569" s="47"/>
      <c r="O569" s="37"/>
      <c r="T569" s="223"/>
    </row>
    <row r="570" spans="2:20" s="1" customFormat="1" ht="12" customHeight="1">
      <c r="B570"/>
      <c r="C570"/>
      <c r="D570" s="6"/>
      <c r="E570" s="6"/>
      <c r="F570" s="6"/>
      <c r="G570"/>
      <c r="H570"/>
      <c r="I570"/>
      <c r="J570" s="11"/>
      <c r="K570"/>
      <c r="L570"/>
      <c r="M570" s="47"/>
      <c r="O570" s="37"/>
      <c r="T570" s="223"/>
    </row>
    <row r="571" spans="2:20" s="1" customFormat="1" ht="12" customHeight="1">
      <c r="B571"/>
      <c r="C571"/>
      <c r="D571" s="6"/>
      <c r="E571" s="6"/>
      <c r="F571" s="6"/>
      <c r="G571"/>
      <c r="H571"/>
      <c r="I571"/>
      <c r="J571" s="11"/>
      <c r="K571"/>
      <c r="L571"/>
      <c r="M571" s="47"/>
      <c r="O571" s="37"/>
      <c r="T571" s="223"/>
    </row>
    <row r="572" spans="2:20" s="1" customFormat="1" ht="12" customHeight="1">
      <c r="B572"/>
      <c r="C572"/>
      <c r="D572" s="6"/>
      <c r="E572" s="6"/>
      <c r="F572" s="6"/>
      <c r="G572"/>
      <c r="H572"/>
      <c r="I572"/>
      <c r="J572" s="11"/>
      <c r="K572"/>
      <c r="L572"/>
      <c r="M572" s="47"/>
      <c r="O572" s="37"/>
      <c r="T572" s="223"/>
    </row>
    <row r="573" spans="2:20" s="1" customFormat="1" ht="12" customHeight="1">
      <c r="B573"/>
      <c r="C573"/>
      <c r="D573" s="6"/>
      <c r="E573" s="6"/>
      <c r="F573" s="6"/>
      <c r="G573"/>
      <c r="H573"/>
      <c r="I573"/>
      <c r="J573" s="11"/>
      <c r="K573"/>
      <c r="L573"/>
      <c r="M573" s="47"/>
      <c r="O573" s="37"/>
      <c r="T573" s="223"/>
    </row>
    <row r="574" spans="2:20" s="1" customFormat="1" ht="12" customHeight="1">
      <c r="B574"/>
      <c r="C574"/>
      <c r="D574" s="6"/>
      <c r="E574" s="6"/>
      <c r="F574" s="6"/>
      <c r="G574"/>
      <c r="H574"/>
      <c r="I574"/>
      <c r="J574" s="11"/>
      <c r="K574"/>
      <c r="L574"/>
      <c r="M574" s="47"/>
      <c r="O574" s="37"/>
      <c r="T574" s="223"/>
    </row>
    <row r="575" spans="2:20" s="1" customFormat="1" ht="12" customHeight="1">
      <c r="B575"/>
      <c r="C575"/>
      <c r="D575" s="6"/>
      <c r="E575" s="6"/>
      <c r="F575" s="6"/>
      <c r="G575"/>
      <c r="H575"/>
      <c r="I575"/>
      <c r="J575" s="11"/>
      <c r="K575"/>
      <c r="L575"/>
      <c r="M575" s="47"/>
      <c r="O575" s="37"/>
      <c r="T575" s="223"/>
    </row>
    <row r="576" spans="2:20" s="1" customFormat="1" ht="12" customHeight="1">
      <c r="B576"/>
      <c r="C576"/>
      <c r="D576" s="6"/>
      <c r="E576" s="6"/>
      <c r="F576" s="6"/>
      <c r="G576"/>
      <c r="H576"/>
      <c r="I576"/>
      <c r="J576" s="11"/>
      <c r="K576"/>
      <c r="L576"/>
      <c r="M576" s="47"/>
      <c r="O576" s="37"/>
      <c r="T576" s="223"/>
    </row>
    <row r="577" spans="2:20" s="1" customFormat="1" ht="12" customHeight="1">
      <c r="B577"/>
      <c r="C577"/>
      <c r="D577" s="6"/>
      <c r="E577" s="6"/>
      <c r="F577" s="6"/>
      <c r="G577"/>
      <c r="H577"/>
      <c r="I577"/>
      <c r="J577" s="11"/>
      <c r="K577"/>
      <c r="L577"/>
      <c r="M577" s="47"/>
      <c r="O577" s="37"/>
      <c r="T577" s="223"/>
    </row>
    <row r="578" spans="2:20" s="1" customFormat="1" ht="12" customHeight="1">
      <c r="B578"/>
      <c r="C578"/>
      <c r="D578" s="6"/>
      <c r="E578" s="6"/>
      <c r="F578" s="6"/>
      <c r="G578"/>
      <c r="H578"/>
      <c r="I578"/>
      <c r="J578" s="11"/>
      <c r="K578"/>
      <c r="L578"/>
      <c r="M578" s="47"/>
      <c r="O578" s="37"/>
      <c r="T578" s="223"/>
    </row>
    <row r="579" spans="2:20" s="1" customFormat="1" ht="12" customHeight="1">
      <c r="B579"/>
      <c r="C579"/>
      <c r="D579" s="6"/>
      <c r="E579" s="6"/>
      <c r="F579" s="6"/>
      <c r="G579"/>
      <c r="H579"/>
      <c r="I579"/>
      <c r="J579" s="11"/>
      <c r="K579"/>
      <c r="L579"/>
      <c r="M579" s="47"/>
      <c r="O579" s="37"/>
      <c r="T579" s="223"/>
    </row>
    <row r="580" spans="2:20" s="1" customFormat="1" ht="12" customHeight="1">
      <c r="B580"/>
      <c r="C580"/>
      <c r="D580" s="6"/>
      <c r="E580" s="6"/>
      <c r="F580" s="6"/>
      <c r="G580"/>
      <c r="H580"/>
      <c r="I580"/>
      <c r="J580" s="11"/>
      <c r="K580"/>
      <c r="L580"/>
      <c r="M580" s="47"/>
      <c r="O580" s="37"/>
      <c r="T580" s="223"/>
    </row>
    <row r="581" spans="2:20" s="1" customFormat="1" ht="12" customHeight="1">
      <c r="B581"/>
      <c r="C581"/>
      <c r="D581" s="6"/>
      <c r="E581" s="6"/>
      <c r="F581" s="6"/>
      <c r="G581"/>
      <c r="H581"/>
      <c r="I581"/>
      <c r="J581" s="11"/>
      <c r="K581"/>
      <c r="L581"/>
      <c r="M581" s="47"/>
      <c r="O581" s="37"/>
      <c r="T581" s="223"/>
    </row>
    <row r="582" spans="2:20" s="1" customFormat="1" ht="12" customHeight="1">
      <c r="B582"/>
      <c r="C582"/>
      <c r="D582" s="6"/>
      <c r="E582" s="6"/>
      <c r="F582" s="6"/>
      <c r="G582"/>
      <c r="H582"/>
      <c r="I582"/>
      <c r="J582" s="11"/>
      <c r="K582"/>
      <c r="L582"/>
      <c r="M582" s="47"/>
      <c r="O582" s="37"/>
      <c r="T582" s="223"/>
    </row>
    <row r="583" spans="2:20" s="1" customFormat="1" ht="12" customHeight="1">
      <c r="B583"/>
      <c r="C583"/>
      <c r="D583" s="6"/>
      <c r="E583" s="6"/>
      <c r="F583" s="6"/>
      <c r="G583"/>
      <c r="H583"/>
      <c r="I583"/>
      <c r="J583" s="11"/>
      <c r="K583"/>
      <c r="L583"/>
      <c r="M583" s="47"/>
      <c r="O583" s="37"/>
      <c r="T583" s="223"/>
    </row>
    <row r="584" spans="2:20" s="1" customFormat="1" ht="12" customHeight="1">
      <c r="B584"/>
      <c r="C584"/>
      <c r="D584" s="6"/>
      <c r="E584" s="6"/>
      <c r="F584" s="6"/>
      <c r="G584"/>
      <c r="H584"/>
      <c r="I584"/>
      <c r="J584" s="11"/>
      <c r="K584"/>
      <c r="L584"/>
      <c r="M584" s="47"/>
      <c r="O584" s="37"/>
      <c r="T584" s="223"/>
    </row>
    <row r="585" spans="2:20" s="1" customFormat="1" ht="12" customHeight="1">
      <c r="B585"/>
      <c r="C585"/>
      <c r="D585" s="6"/>
      <c r="E585" s="6"/>
      <c r="F585" s="6"/>
      <c r="G585"/>
      <c r="H585"/>
      <c r="I585"/>
      <c r="J585" s="11"/>
      <c r="K585"/>
      <c r="L585"/>
      <c r="M585" s="47"/>
      <c r="O585" s="37"/>
      <c r="T585" s="223"/>
    </row>
    <row r="586" spans="2:20" s="1" customFormat="1" ht="12" customHeight="1">
      <c r="B586"/>
      <c r="C586"/>
      <c r="D586" s="6"/>
      <c r="E586" s="6"/>
      <c r="F586" s="6"/>
      <c r="G586"/>
      <c r="H586"/>
      <c r="I586"/>
      <c r="J586" s="11"/>
      <c r="K586"/>
      <c r="L586"/>
      <c r="M586" s="47"/>
      <c r="O586" s="37"/>
      <c r="T586" s="223"/>
    </row>
    <row r="587" spans="2:20" s="1" customFormat="1" ht="12" customHeight="1">
      <c r="B587"/>
      <c r="C587"/>
      <c r="D587" s="6"/>
      <c r="E587" s="6"/>
      <c r="F587" s="6"/>
      <c r="G587"/>
      <c r="H587"/>
      <c r="I587"/>
      <c r="J587" s="11"/>
      <c r="K587"/>
      <c r="L587"/>
      <c r="M587" s="47"/>
      <c r="O587" s="37"/>
      <c r="T587" s="223"/>
    </row>
    <row r="588" spans="2:20" s="1" customFormat="1" ht="12" customHeight="1">
      <c r="B588"/>
      <c r="C588"/>
      <c r="D588" s="6"/>
      <c r="E588" s="6"/>
      <c r="F588" s="6"/>
      <c r="G588"/>
      <c r="H588"/>
      <c r="I588"/>
      <c r="J588" s="11"/>
      <c r="K588"/>
      <c r="L588"/>
      <c r="M588" s="47"/>
      <c r="O588" s="37"/>
      <c r="T588" s="223"/>
    </row>
    <row r="589" spans="2:20" s="1" customFormat="1" ht="12" customHeight="1">
      <c r="B589"/>
      <c r="C589"/>
      <c r="D589" s="6"/>
      <c r="E589" s="6"/>
      <c r="F589" s="6"/>
      <c r="G589"/>
      <c r="H589"/>
      <c r="I589"/>
      <c r="J589" s="11"/>
      <c r="K589"/>
      <c r="L589"/>
      <c r="M589" s="47"/>
      <c r="O589" s="37"/>
      <c r="T589" s="223"/>
    </row>
    <row r="590" spans="2:20" s="1" customFormat="1" ht="12" customHeight="1">
      <c r="B590"/>
      <c r="C590"/>
      <c r="D590" s="6"/>
      <c r="E590" s="6"/>
      <c r="F590" s="6"/>
      <c r="G590"/>
      <c r="H590"/>
      <c r="I590"/>
      <c r="J590" s="11"/>
      <c r="K590"/>
      <c r="L590"/>
      <c r="M590" s="47"/>
      <c r="O590" s="37"/>
      <c r="T590" s="223"/>
    </row>
    <row r="591" spans="2:20" s="1" customFormat="1" ht="12" customHeight="1">
      <c r="B591"/>
      <c r="C591"/>
      <c r="D591" s="6"/>
      <c r="E591" s="6"/>
      <c r="F591" s="6"/>
      <c r="G591"/>
      <c r="H591"/>
      <c r="I591"/>
      <c r="J591" s="11"/>
      <c r="K591"/>
      <c r="L591"/>
      <c r="M591" s="47"/>
      <c r="O591" s="37"/>
      <c r="T591" s="223"/>
    </row>
    <row r="592" spans="2:20" s="1" customFormat="1" ht="12" customHeight="1">
      <c r="B592"/>
      <c r="C592"/>
      <c r="D592" s="6"/>
      <c r="E592" s="6"/>
      <c r="F592" s="6"/>
      <c r="G592"/>
      <c r="H592"/>
      <c r="I592"/>
      <c r="J592" s="11"/>
      <c r="K592"/>
      <c r="L592"/>
      <c r="M592" s="47"/>
      <c r="O592" s="37"/>
      <c r="T592" s="223"/>
    </row>
    <row r="593" spans="2:20" s="1" customFormat="1" ht="12" customHeight="1">
      <c r="B593"/>
      <c r="C593"/>
      <c r="D593" s="6"/>
      <c r="E593" s="6"/>
      <c r="F593" s="6"/>
      <c r="G593"/>
      <c r="H593"/>
      <c r="I593"/>
      <c r="J593" s="11"/>
      <c r="K593"/>
      <c r="L593"/>
      <c r="M593" s="47"/>
      <c r="O593" s="37"/>
      <c r="T593" s="223"/>
    </row>
    <row r="594" spans="2:20" s="1" customFormat="1" ht="12" customHeight="1">
      <c r="B594"/>
      <c r="C594"/>
      <c r="D594" s="6"/>
      <c r="E594" s="6"/>
      <c r="F594" s="6"/>
      <c r="G594"/>
      <c r="H594"/>
      <c r="I594"/>
      <c r="J594" s="11"/>
      <c r="K594"/>
      <c r="L594"/>
      <c r="M594" s="47"/>
      <c r="O594" s="37"/>
      <c r="T594" s="223"/>
    </row>
    <row r="595" spans="2:20" s="1" customFormat="1" ht="12" customHeight="1">
      <c r="B595"/>
      <c r="C595"/>
      <c r="D595" s="6"/>
      <c r="E595" s="6"/>
      <c r="F595" s="6"/>
      <c r="G595"/>
      <c r="H595"/>
      <c r="I595"/>
      <c r="J595" s="11"/>
      <c r="K595"/>
      <c r="L595"/>
      <c r="M595" s="47"/>
      <c r="O595" s="37"/>
      <c r="T595" s="223"/>
    </row>
    <row r="596" spans="2:20" s="1" customFormat="1" ht="12" customHeight="1">
      <c r="B596"/>
      <c r="C596"/>
      <c r="D596" s="6"/>
      <c r="E596" s="6"/>
      <c r="F596" s="6"/>
      <c r="G596"/>
      <c r="H596"/>
      <c r="I596"/>
      <c r="J596" s="11"/>
      <c r="K596"/>
      <c r="L596"/>
      <c r="M596" s="47"/>
      <c r="O596" s="37"/>
      <c r="T596" s="223"/>
    </row>
    <row r="597" spans="2:20" s="1" customFormat="1" ht="12" customHeight="1">
      <c r="B597"/>
      <c r="C597"/>
      <c r="D597" s="6"/>
      <c r="E597" s="6"/>
      <c r="F597" s="6"/>
      <c r="G597"/>
      <c r="H597"/>
      <c r="I597"/>
      <c r="J597" s="11"/>
      <c r="K597"/>
      <c r="L597"/>
      <c r="M597" s="47"/>
      <c r="O597" s="37"/>
      <c r="T597" s="223"/>
    </row>
    <row r="598" spans="2:20" s="1" customFormat="1" ht="12" customHeight="1">
      <c r="B598"/>
      <c r="C598"/>
      <c r="D598" s="6"/>
      <c r="E598" s="6"/>
      <c r="F598" s="6"/>
      <c r="G598"/>
      <c r="H598"/>
      <c r="I598"/>
      <c r="J598" s="11"/>
      <c r="K598"/>
      <c r="L598"/>
      <c r="M598" s="47"/>
      <c r="O598" s="37"/>
      <c r="T598" s="223"/>
    </row>
    <row r="599" spans="2:20" s="1" customFormat="1" ht="12" customHeight="1">
      <c r="B599"/>
      <c r="C599"/>
      <c r="D599" s="6"/>
      <c r="E599" s="6"/>
      <c r="F599" s="6"/>
      <c r="G599"/>
      <c r="H599"/>
      <c r="I599"/>
      <c r="J599" s="11"/>
      <c r="K599"/>
      <c r="L599"/>
      <c r="M599" s="47"/>
      <c r="O599" s="37"/>
      <c r="T599" s="223"/>
    </row>
    <row r="600" spans="2:20" s="1" customFormat="1" ht="12" customHeight="1">
      <c r="B600"/>
      <c r="C600"/>
      <c r="D600" s="6"/>
      <c r="E600" s="6"/>
      <c r="F600" s="6"/>
      <c r="G600"/>
      <c r="H600"/>
      <c r="I600"/>
      <c r="J600" s="11"/>
      <c r="K600"/>
      <c r="L600"/>
      <c r="M600" s="47"/>
      <c r="O600" s="37"/>
      <c r="T600" s="223"/>
    </row>
    <row r="601" spans="2:20" s="1" customFormat="1" ht="12" customHeight="1">
      <c r="B601"/>
      <c r="C601"/>
      <c r="D601" s="6"/>
      <c r="E601" s="6"/>
      <c r="F601" s="6"/>
      <c r="G601"/>
      <c r="H601"/>
      <c r="I601"/>
      <c r="J601" s="11"/>
      <c r="K601"/>
      <c r="L601"/>
      <c r="M601" s="47"/>
      <c r="O601" s="37"/>
      <c r="T601" s="223"/>
    </row>
    <row r="602" spans="2:20" s="1" customFormat="1" ht="12" customHeight="1">
      <c r="B602"/>
      <c r="C602"/>
      <c r="D602" s="6"/>
      <c r="E602" s="6"/>
      <c r="F602" s="6"/>
      <c r="G602"/>
      <c r="H602"/>
      <c r="I602"/>
      <c r="J602" s="11"/>
      <c r="K602"/>
      <c r="L602"/>
      <c r="M602" s="47"/>
      <c r="O602" s="37"/>
      <c r="T602" s="223"/>
    </row>
    <row r="603" spans="2:20" s="1" customFormat="1" ht="12" customHeight="1">
      <c r="B603"/>
      <c r="C603"/>
      <c r="D603" s="6"/>
      <c r="E603" s="6"/>
      <c r="F603" s="6"/>
      <c r="G603"/>
      <c r="H603"/>
      <c r="I603"/>
      <c r="J603" s="11"/>
      <c r="K603"/>
      <c r="L603"/>
      <c r="M603" s="47"/>
      <c r="O603" s="37"/>
      <c r="T603" s="223"/>
    </row>
    <row r="604" spans="2:20" s="1" customFormat="1" ht="12" customHeight="1">
      <c r="B604"/>
      <c r="C604"/>
      <c r="D604" s="6"/>
      <c r="E604" s="6"/>
      <c r="F604" s="6"/>
      <c r="G604"/>
      <c r="H604"/>
      <c r="I604"/>
      <c r="J604" s="11"/>
      <c r="K604"/>
      <c r="L604"/>
      <c r="M604" s="47"/>
      <c r="O604" s="37"/>
      <c r="T604" s="223"/>
    </row>
    <row r="605" spans="2:20" s="1" customFormat="1" ht="12" customHeight="1">
      <c r="B605"/>
      <c r="C605"/>
      <c r="D605" s="6"/>
      <c r="E605" s="6"/>
      <c r="F605" s="6"/>
      <c r="G605"/>
      <c r="H605"/>
      <c r="I605"/>
      <c r="J605" s="11"/>
      <c r="K605"/>
      <c r="L605"/>
      <c r="M605" s="47"/>
      <c r="O605" s="37"/>
      <c r="T605" s="223"/>
    </row>
    <row r="606" spans="2:20" s="1" customFormat="1" ht="12" customHeight="1">
      <c r="B606"/>
      <c r="C606"/>
      <c r="D606" s="6"/>
      <c r="E606" s="6"/>
      <c r="F606" s="6"/>
      <c r="G606"/>
      <c r="H606"/>
      <c r="I606"/>
      <c r="J606" s="11"/>
      <c r="K606"/>
      <c r="L606"/>
      <c r="M606" s="47"/>
      <c r="O606" s="37"/>
      <c r="T606" s="223"/>
    </row>
    <row r="607" spans="2:20" s="1" customFormat="1" ht="12" customHeight="1">
      <c r="B607"/>
      <c r="C607"/>
      <c r="D607" s="6"/>
      <c r="E607" s="6"/>
      <c r="F607" s="6"/>
      <c r="G607"/>
      <c r="H607"/>
      <c r="I607"/>
      <c r="J607" s="11"/>
      <c r="K607"/>
      <c r="L607"/>
      <c r="M607" s="47"/>
      <c r="O607" s="37"/>
      <c r="T607" s="223"/>
    </row>
    <row r="608" spans="2:20" s="1" customFormat="1" ht="12" customHeight="1">
      <c r="B608"/>
      <c r="C608"/>
      <c r="D608" s="6"/>
      <c r="E608" s="6"/>
      <c r="F608" s="6"/>
      <c r="G608"/>
      <c r="H608"/>
      <c r="I608"/>
      <c r="J608" s="11"/>
      <c r="K608"/>
      <c r="L608"/>
      <c r="M608" s="47"/>
      <c r="O608" s="37"/>
      <c r="T608" s="223"/>
    </row>
    <row r="609" spans="2:20" s="1" customFormat="1" ht="12" customHeight="1">
      <c r="B609"/>
      <c r="C609"/>
      <c r="D609" s="6"/>
      <c r="E609" s="6"/>
      <c r="F609" s="6"/>
      <c r="G609"/>
      <c r="H609"/>
      <c r="I609"/>
      <c r="J609" s="11"/>
      <c r="K609"/>
      <c r="L609"/>
      <c r="M609" s="47"/>
      <c r="O609" s="37"/>
      <c r="T609" s="223"/>
    </row>
    <row r="610" spans="2:20" s="1" customFormat="1" ht="12" customHeight="1">
      <c r="B610"/>
      <c r="C610"/>
      <c r="D610" s="6"/>
      <c r="E610" s="6"/>
      <c r="F610" s="6"/>
      <c r="G610"/>
      <c r="H610"/>
      <c r="I610"/>
      <c r="J610" s="11"/>
      <c r="K610"/>
      <c r="L610"/>
      <c r="M610" s="47"/>
      <c r="O610" s="37"/>
      <c r="T610" s="223"/>
    </row>
    <row r="611" spans="2:20" s="1" customFormat="1" ht="12" customHeight="1">
      <c r="B611"/>
      <c r="C611"/>
      <c r="D611" s="6"/>
      <c r="E611" s="6"/>
      <c r="F611" s="6"/>
      <c r="G611"/>
      <c r="H611"/>
      <c r="I611"/>
      <c r="J611" s="11"/>
      <c r="K611"/>
      <c r="L611"/>
      <c r="M611" s="47"/>
      <c r="O611" s="37"/>
      <c r="T611" s="223"/>
    </row>
    <row r="612" spans="2:20" s="1" customFormat="1" ht="12" customHeight="1">
      <c r="B612"/>
      <c r="C612"/>
      <c r="D612" s="6"/>
      <c r="E612" s="6"/>
      <c r="F612" s="6"/>
      <c r="G612"/>
      <c r="H612"/>
      <c r="I612"/>
      <c r="J612" s="11"/>
      <c r="K612"/>
      <c r="L612"/>
      <c r="M612" s="47"/>
      <c r="O612" s="37"/>
      <c r="T612" s="223"/>
    </row>
    <row r="613" spans="2:20" s="1" customFormat="1" ht="12" customHeight="1">
      <c r="B613"/>
      <c r="C613"/>
      <c r="D613" s="6"/>
      <c r="E613" s="6"/>
      <c r="F613" s="6"/>
      <c r="G613"/>
      <c r="H613"/>
      <c r="I613"/>
      <c r="J613" s="11"/>
      <c r="K613"/>
      <c r="L613"/>
      <c r="M613" s="47"/>
      <c r="O613" s="37"/>
      <c r="T613" s="223"/>
    </row>
    <row r="614" spans="2:20" s="1" customFormat="1" ht="12" customHeight="1">
      <c r="B614"/>
      <c r="C614"/>
      <c r="D614" s="6"/>
      <c r="E614" s="6"/>
      <c r="F614" s="6"/>
      <c r="G614"/>
      <c r="H614"/>
      <c r="I614"/>
      <c r="J614" s="11"/>
      <c r="K614"/>
      <c r="L614"/>
      <c r="M614" s="47"/>
      <c r="O614" s="37"/>
      <c r="T614" s="223"/>
    </row>
    <row r="615" spans="2:20" s="1" customFormat="1" ht="12" customHeight="1">
      <c r="B615"/>
      <c r="C615"/>
      <c r="D615" s="6"/>
      <c r="E615" s="6"/>
      <c r="F615" s="6"/>
      <c r="G615"/>
      <c r="H615"/>
      <c r="I615"/>
      <c r="J615" s="11"/>
      <c r="K615"/>
      <c r="L615"/>
      <c r="M615" s="47"/>
      <c r="O615" s="37"/>
      <c r="T615" s="223"/>
    </row>
    <row r="616" spans="2:20" s="1" customFormat="1" ht="12" customHeight="1">
      <c r="B616"/>
      <c r="C616"/>
      <c r="D616" s="6"/>
      <c r="E616" s="6"/>
      <c r="F616" s="6"/>
      <c r="G616"/>
      <c r="H616"/>
      <c r="I616"/>
      <c r="J616" s="11"/>
      <c r="K616"/>
      <c r="L616"/>
      <c r="M616" s="47"/>
      <c r="O616" s="37"/>
      <c r="T616" s="223"/>
    </row>
    <row r="617" spans="2:20" s="1" customFormat="1" ht="12" customHeight="1">
      <c r="B617"/>
      <c r="C617"/>
      <c r="D617" s="6"/>
      <c r="E617" s="6"/>
      <c r="F617" s="6"/>
      <c r="G617"/>
      <c r="H617"/>
      <c r="I617"/>
      <c r="J617" s="11"/>
      <c r="K617"/>
      <c r="L617"/>
      <c r="M617" s="47"/>
      <c r="O617" s="37"/>
      <c r="T617" s="223"/>
    </row>
    <row r="618" spans="2:20" s="1" customFormat="1" ht="12" customHeight="1">
      <c r="B618"/>
      <c r="C618"/>
      <c r="D618" s="6"/>
      <c r="E618" s="6"/>
      <c r="F618" s="6"/>
      <c r="G618"/>
      <c r="H618"/>
      <c r="I618"/>
      <c r="J618" s="11"/>
      <c r="K618"/>
      <c r="L618"/>
      <c r="M618" s="47"/>
      <c r="O618" s="37"/>
      <c r="T618" s="223"/>
    </row>
    <row r="619" spans="2:20" s="1" customFormat="1" ht="12" customHeight="1">
      <c r="B619"/>
      <c r="C619"/>
      <c r="D619" s="6"/>
      <c r="E619" s="6"/>
      <c r="F619" s="6"/>
      <c r="G619"/>
      <c r="H619"/>
      <c r="I619"/>
      <c r="J619" s="11"/>
      <c r="K619"/>
      <c r="L619"/>
      <c r="M619" s="47"/>
      <c r="O619" s="37"/>
      <c r="T619" s="223"/>
    </row>
    <row r="620" spans="2:20" s="1" customFormat="1" ht="12" customHeight="1">
      <c r="B620"/>
      <c r="C620"/>
      <c r="D620" s="6"/>
      <c r="E620" s="6"/>
      <c r="F620" s="6"/>
      <c r="G620"/>
      <c r="H620"/>
      <c r="I620"/>
      <c r="J620" s="11"/>
      <c r="K620"/>
      <c r="L620"/>
      <c r="M620" s="47"/>
      <c r="O620" s="37"/>
      <c r="T620" s="223"/>
    </row>
    <row r="621" spans="2:20" s="1" customFormat="1" ht="12" customHeight="1">
      <c r="B621"/>
      <c r="C621"/>
      <c r="D621" s="6"/>
      <c r="E621" s="6"/>
      <c r="F621" s="6"/>
      <c r="G621"/>
      <c r="H621"/>
      <c r="I621"/>
      <c r="J621" s="11"/>
      <c r="K621"/>
      <c r="L621"/>
      <c r="M621" s="47"/>
      <c r="O621" s="37"/>
      <c r="T621" s="223"/>
    </row>
    <row r="622" spans="2:20" s="1" customFormat="1" ht="12" customHeight="1">
      <c r="B622"/>
      <c r="C622"/>
      <c r="D622" s="6"/>
      <c r="E622" s="6"/>
      <c r="F622" s="6"/>
      <c r="G622"/>
      <c r="H622"/>
      <c r="I622"/>
      <c r="J622" s="11"/>
      <c r="K622"/>
      <c r="L622"/>
      <c r="M622" s="47"/>
      <c r="O622" s="37"/>
      <c r="T622" s="223"/>
    </row>
    <row r="623" spans="2:20" s="1" customFormat="1" ht="12" customHeight="1">
      <c r="B623"/>
      <c r="C623"/>
      <c r="D623" s="6"/>
      <c r="E623" s="6"/>
      <c r="F623" s="6"/>
      <c r="G623"/>
      <c r="H623"/>
      <c r="I623"/>
      <c r="J623" s="11"/>
      <c r="K623"/>
      <c r="L623"/>
      <c r="M623" s="47"/>
      <c r="O623" s="37"/>
      <c r="T623" s="223"/>
    </row>
    <row r="624" spans="2:20" s="1" customFormat="1" ht="12" customHeight="1">
      <c r="B624"/>
      <c r="C624"/>
      <c r="D624" s="6"/>
      <c r="E624" s="6"/>
      <c r="F624" s="6"/>
      <c r="G624"/>
      <c r="H624"/>
      <c r="I624"/>
      <c r="J624" s="11"/>
      <c r="K624"/>
      <c r="L624"/>
      <c r="M624" s="47"/>
      <c r="O624" s="37"/>
      <c r="T624" s="223"/>
    </row>
    <row r="625" spans="2:20" s="1" customFormat="1" ht="12" customHeight="1">
      <c r="B625"/>
      <c r="C625"/>
      <c r="D625" s="6"/>
      <c r="E625" s="6"/>
      <c r="F625" s="6"/>
      <c r="G625"/>
      <c r="H625"/>
      <c r="I625"/>
      <c r="J625" s="11"/>
      <c r="K625"/>
      <c r="L625"/>
      <c r="M625" s="47"/>
      <c r="O625" s="37"/>
      <c r="T625" s="223"/>
    </row>
    <row r="626" spans="2:20" s="1" customFormat="1" ht="12" customHeight="1">
      <c r="B626"/>
      <c r="C626"/>
      <c r="D626" s="6"/>
      <c r="E626" s="6"/>
      <c r="F626" s="6"/>
      <c r="G626"/>
      <c r="H626"/>
      <c r="I626"/>
      <c r="J626" s="11"/>
      <c r="K626"/>
      <c r="L626"/>
      <c r="M626" s="47"/>
      <c r="O626" s="37"/>
      <c r="T626" s="223"/>
    </row>
    <row r="627" spans="2:20" s="1" customFormat="1" ht="12" customHeight="1">
      <c r="B627"/>
      <c r="C627"/>
      <c r="D627" s="6"/>
      <c r="E627" s="6"/>
      <c r="F627" s="6"/>
      <c r="G627"/>
      <c r="H627"/>
      <c r="I627"/>
      <c r="J627" s="11"/>
      <c r="K627"/>
      <c r="L627"/>
      <c r="M627" s="47"/>
      <c r="O627" s="37"/>
      <c r="T627" s="223"/>
    </row>
    <row r="628" spans="2:20" s="1" customFormat="1" ht="12" customHeight="1">
      <c r="B628"/>
      <c r="C628"/>
      <c r="D628" s="6"/>
      <c r="E628" s="6"/>
      <c r="F628" s="6"/>
      <c r="G628"/>
      <c r="H628"/>
      <c r="I628"/>
      <c r="J628" s="11"/>
      <c r="K628"/>
      <c r="L628"/>
      <c r="M628" s="47"/>
      <c r="O628" s="37"/>
      <c r="T628" s="223"/>
    </row>
    <row r="629" spans="2:20" s="1" customFormat="1" ht="12" customHeight="1">
      <c r="B629"/>
      <c r="C629"/>
      <c r="D629" s="6"/>
      <c r="E629" s="6"/>
      <c r="F629" s="6"/>
      <c r="G629"/>
      <c r="H629"/>
      <c r="I629"/>
      <c r="J629" s="11"/>
      <c r="K629"/>
      <c r="L629"/>
      <c r="M629" s="47"/>
      <c r="O629" s="37"/>
      <c r="T629" s="223"/>
    </row>
    <row r="630" spans="2:20" s="1" customFormat="1" ht="12" customHeight="1">
      <c r="B630"/>
      <c r="C630"/>
      <c r="D630" s="6"/>
      <c r="E630" s="6"/>
      <c r="F630" s="6"/>
      <c r="G630"/>
      <c r="H630"/>
      <c r="I630"/>
      <c r="J630" s="11"/>
      <c r="K630"/>
      <c r="L630"/>
      <c r="M630" s="47"/>
      <c r="O630" s="37"/>
      <c r="T630" s="223"/>
    </row>
    <row r="631" spans="2:20" s="1" customFormat="1" ht="12" customHeight="1">
      <c r="B631"/>
      <c r="C631"/>
      <c r="D631" s="6"/>
      <c r="E631" s="6"/>
      <c r="F631" s="6"/>
      <c r="G631"/>
      <c r="H631"/>
      <c r="I631"/>
      <c r="J631" s="11"/>
      <c r="K631"/>
      <c r="L631"/>
      <c r="M631" s="47"/>
      <c r="O631" s="37"/>
      <c r="T631" s="223"/>
    </row>
    <row r="632" spans="2:20" s="1" customFormat="1" ht="12" customHeight="1">
      <c r="B632"/>
      <c r="C632"/>
      <c r="D632" s="6"/>
      <c r="E632" s="6"/>
      <c r="F632" s="6"/>
      <c r="G632"/>
      <c r="H632"/>
      <c r="I632"/>
      <c r="J632" s="11"/>
      <c r="K632"/>
      <c r="L632"/>
      <c r="M632" s="47"/>
      <c r="O632" s="37"/>
      <c r="T632" s="223"/>
    </row>
    <row r="633" spans="2:20" s="1" customFormat="1" ht="12" customHeight="1">
      <c r="B633"/>
      <c r="C633"/>
      <c r="D633" s="6"/>
      <c r="E633" s="6"/>
      <c r="F633" s="6"/>
      <c r="G633"/>
      <c r="H633"/>
      <c r="I633"/>
      <c r="J633" s="11"/>
      <c r="K633"/>
      <c r="L633"/>
      <c r="M633" s="47"/>
      <c r="O633" s="37"/>
      <c r="T633" s="223"/>
    </row>
    <row r="634" spans="2:20" s="1" customFormat="1" ht="12" customHeight="1">
      <c r="B634"/>
      <c r="C634"/>
      <c r="D634" s="6"/>
      <c r="E634" s="6"/>
      <c r="F634" s="6"/>
      <c r="G634"/>
      <c r="H634"/>
      <c r="I634"/>
      <c r="J634" s="11"/>
      <c r="K634"/>
      <c r="L634"/>
      <c r="M634" s="47"/>
      <c r="O634" s="37"/>
      <c r="T634" s="223"/>
    </row>
    <row r="635" spans="2:20" s="1" customFormat="1" ht="12" customHeight="1">
      <c r="B635"/>
      <c r="C635"/>
      <c r="D635" s="6"/>
      <c r="E635" s="6"/>
      <c r="F635" s="6"/>
      <c r="G635"/>
      <c r="H635"/>
      <c r="I635"/>
      <c r="J635" s="11"/>
      <c r="K635"/>
      <c r="L635"/>
      <c r="M635" s="47"/>
      <c r="O635" s="37"/>
      <c r="T635" s="223"/>
    </row>
    <row r="636" spans="2:20" s="1" customFormat="1" ht="12" customHeight="1">
      <c r="B636"/>
      <c r="C636"/>
      <c r="D636" s="6"/>
      <c r="E636" s="6"/>
      <c r="F636" s="6"/>
      <c r="G636"/>
      <c r="H636"/>
      <c r="I636"/>
      <c r="J636" s="11"/>
      <c r="K636"/>
      <c r="L636"/>
      <c r="M636" s="47"/>
      <c r="O636" s="37"/>
      <c r="T636" s="223"/>
    </row>
    <row r="637" spans="2:20" s="1" customFormat="1" ht="12" customHeight="1">
      <c r="B637"/>
      <c r="C637"/>
      <c r="D637" s="6"/>
      <c r="E637" s="6"/>
      <c r="F637" s="6"/>
      <c r="G637"/>
      <c r="H637"/>
      <c r="I637"/>
      <c r="J637" s="11"/>
      <c r="K637"/>
      <c r="L637"/>
      <c r="M637" s="47"/>
      <c r="O637" s="37"/>
      <c r="T637" s="223"/>
    </row>
    <row r="638" spans="2:20" s="1" customFormat="1" ht="12" customHeight="1">
      <c r="B638"/>
      <c r="C638"/>
      <c r="D638" s="6"/>
      <c r="E638" s="6"/>
      <c r="F638" s="6"/>
      <c r="G638"/>
      <c r="H638"/>
      <c r="I638"/>
      <c r="J638" s="11"/>
      <c r="K638"/>
      <c r="L638"/>
      <c r="M638" s="47"/>
      <c r="O638" s="37"/>
      <c r="T638" s="223"/>
    </row>
    <row r="639" spans="2:20" s="1" customFormat="1" ht="12" customHeight="1">
      <c r="B639"/>
      <c r="C639"/>
      <c r="D639" s="6"/>
      <c r="E639" s="6"/>
      <c r="F639" s="6"/>
      <c r="G639"/>
      <c r="H639"/>
      <c r="I639"/>
      <c r="J639" s="11"/>
      <c r="K639"/>
      <c r="L639"/>
      <c r="M639" s="47"/>
      <c r="O639" s="37"/>
      <c r="T639" s="223"/>
    </row>
    <row r="640" spans="2:20" s="1" customFormat="1" ht="12" customHeight="1">
      <c r="B640"/>
      <c r="C640"/>
      <c r="D640" s="6"/>
      <c r="E640" s="6"/>
      <c r="F640" s="6"/>
      <c r="G640"/>
      <c r="H640"/>
      <c r="I640"/>
      <c r="J640" s="11"/>
      <c r="K640"/>
      <c r="L640"/>
      <c r="M640" s="47"/>
      <c r="O640" s="37"/>
      <c r="T640" s="223"/>
    </row>
    <row r="641" spans="2:20" s="1" customFormat="1" ht="12" customHeight="1">
      <c r="B641"/>
      <c r="C641"/>
      <c r="D641" s="6"/>
      <c r="E641" s="6"/>
      <c r="F641" s="6"/>
      <c r="G641"/>
      <c r="H641"/>
      <c r="I641"/>
      <c r="J641" s="11"/>
      <c r="K641"/>
      <c r="L641"/>
      <c r="M641" s="47"/>
      <c r="O641" s="37"/>
      <c r="T641" s="223"/>
    </row>
    <row r="642" spans="2:20" s="1" customFormat="1" ht="12" customHeight="1">
      <c r="B642"/>
      <c r="C642"/>
      <c r="D642" s="6"/>
      <c r="E642" s="6"/>
      <c r="F642" s="6"/>
      <c r="G642"/>
      <c r="H642"/>
      <c r="I642"/>
      <c r="J642" s="11"/>
      <c r="K642"/>
      <c r="L642"/>
      <c r="M642" s="47"/>
      <c r="O642" s="37"/>
      <c r="T642" s="223"/>
    </row>
    <row r="643" spans="2:20" s="1" customFormat="1" ht="12" customHeight="1">
      <c r="B643"/>
      <c r="C643"/>
      <c r="D643" s="6"/>
      <c r="E643" s="6"/>
      <c r="F643" s="6"/>
      <c r="G643"/>
      <c r="H643"/>
      <c r="I643"/>
      <c r="J643" s="11"/>
      <c r="K643"/>
      <c r="L643"/>
      <c r="M643" s="47"/>
      <c r="O643" s="37"/>
      <c r="T643" s="223"/>
    </row>
    <row r="644" spans="2:20" s="1" customFormat="1" ht="12" customHeight="1">
      <c r="B644"/>
      <c r="C644"/>
      <c r="D644" s="6"/>
      <c r="E644" s="6"/>
      <c r="F644" s="6"/>
      <c r="G644"/>
      <c r="H644"/>
      <c r="I644"/>
      <c r="J644" s="11"/>
      <c r="K644"/>
      <c r="L644"/>
      <c r="M644" s="47"/>
      <c r="O644" s="37"/>
      <c r="T644" s="223"/>
    </row>
    <row r="645" spans="2:20" s="1" customFormat="1" ht="12" customHeight="1">
      <c r="B645"/>
      <c r="C645"/>
      <c r="D645" s="6"/>
      <c r="E645" s="6"/>
      <c r="F645" s="6"/>
      <c r="G645"/>
      <c r="H645"/>
      <c r="I645"/>
      <c r="J645" s="11"/>
      <c r="K645"/>
      <c r="L645"/>
      <c r="M645" s="47"/>
      <c r="O645" s="37"/>
      <c r="T645" s="223"/>
    </row>
    <row r="646" spans="2:20" s="1" customFormat="1" ht="12" customHeight="1">
      <c r="B646"/>
      <c r="C646"/>
      <c r="D646" s="6"/>
      <c r="E646" s="6"/>
      <c r="F646" s="6"/>
      <c r="G646"/>
      <c r="H646"/>
      <c r="I646"/>
      <c r="J646" s="11"/>
      <c r="K646"/>
      <c r="L646"/>
      <c r="M646" s="47"/>
      <c r="O646" s="37"/>
      <c r="T646" s="223"/>
    </row>
    <row r="647" spans="2:20" s="1" customFormat="1" ht="12" customHeight="1">
      <c r="B647"/>
      <c r="C647"/>
      <c r="D647" s="6"/>
      <c r="E647" s="6"/>
      <c r="F647" s="6"/>
      <c r="G647"/>
      <c r="H647"/>
      <c r="I647"/>
      <c r="J647" s="11"/>
      <c r="K647"/>
      <c r="L647"/>
      <c r="M647" s="47"/>
      <c r="O647" s="37"/>
      <c r="T647" s="223"/>
    </row>
    <row r="648" spans="2:20" s="1" customFormat="1" ht="12" customHeight="1">
      <c r="B648"/>
      <c r="C648"/>
      <c r="D648" s="6"/>
      <c r="E648" s="6"/>
      <c r="F648" s="6"/>
      <c r="G648"/>
      <c r="H648"/>
      <c r="I648"/>
      <c r="J648" s="11"/>
      <c r="K648"/>
      <c r="L648"/>
      <c r="M648" s="47"/>
      <c r="O648" s="37"/>
      <c r="T648" s="223"/>
    </row>
    <row r="649" spans="2:20" s="1" customFormat="1" ht="12" customHeight="1">
      <c r="B649"/>
      <c r="C649"/>
      <c r="D649" s="6"/>
      <c r="E649" s="6"/>
      <c r="F649" s="6"/>
      <c r="G649"/>
      <c r="H649"/>
      <c r="I649"/>
      <c r="J649" s="11"/>
      <c r="K649"/>
      <c r="L649"/>
      <c r="M649" s="47"/>
      <c r="O649" s="37"/>
      <c r="T649" s="223"/>
    </row>
    <row r="650" spans="2:20" s="1" customFormat="1" ht="12" customHeight="1">
      <c r="B650"/>
      <c r="C650"/>
      <c r="D650" s="6"/>
      <c r="E650" s="6"/>
      <c r="F650" s="6"/>
      <c r="G650"/>
      <c r="H650"/>
      <c r="I650"/>
      <c r="J650" s="11"/>
      <c r="K650"/>
      <c r="L650"/>
      <c r="M650" s="47"/>
      <c r="O650" s="37"/>
      <c r="T650" s="223"/>
    </row>
    <row r="651" spans="2:20" s="1" customFormat="1" ht="12" customHeight="1">
      <c r="B651"/>
      <c r="C651"/>
      <c r="D651" s="6"/>
      <c r="E651" s="6"/>
      <c r="F651" s="6"/>
      <c r="G651"/>
      <c r="H651"/>
      <c r="I651"/>
      <c r="J651" s="11"/>
      <c r="K651"/>
      <c r="L651"/>
      <c r="M651" s="47"/>
      <c r="O651" s="37"/>
      <c r="T651" s="223"/>
    </row>
    <row r="652" spans="2:20" s="1" customFormat="1" ht="12" customHeight="1">
      <c r="B652"/>
      <c r="C652"/>
      <c r="D652" s="6"/>
      <c r="E652" s="6"/>
      <c r="F652" s="6"/>
      <c r="G652"/>
      <c r="H652"/>
      <c r="I652"/>
      <c r="J652" s="11"/>
      <c r="K652"/>
      <c r="L652"/>
      <c r="M652" s="47"/>
      <c r="O652" s="37"/>
      <c r="T652" s="223"/>
    </row>
    <row r="653" spans="2:20" s="1" customFormat="1" ht="12" customHeight="1">
      <c r="B653"/>
      <c r="C653"/>
      <c r="D653" s="6"/>
      <c r="E653" s="6"/>
      <c r="F653" s="6"/>
      <c r="G653"/>
      <c r="H653"/>
      <c r="I653"/>
      <c r="J653" s="11"/>
      <c r="K653"/>
      <c r="L653"/>
      <c r="M653" s="47"/>
      <c r="O653" s="37"/>
      <c r="T653" s="223"/>
    </row>
    <row r="654" spans="2:20" s="1" customFormat="1" ht="12" customHeight="1">
      <c r="B654"/>
      <c r="C654"/>
      <c r="D654" s="6"/>
      <c r="E654" s="6"/>
      <c r="F654" s="6"/>
      <c r="G654"/>
      <c r="H654"/>
      <c r="I654"/>
      <c r="J654" s="11"/>
      <c r="K654"/>
      <c r="L654"/>
      <c r="M654" s="47"/>
      <c r="O654" s="37"/>
      <c r="T654" s="223"/>
    </row>
    <row r="655" spans="2:20" s="1" customFormat="1" ht="12" customHeight="1">
      <c r="B655"/>
      <c r="C655"/>
      <c r="D655" s="6"/>
      <c r="E655" s="6"/>
      <c r="F655" s="6"/>
      <c r="G655"/>
      <c r="H655"/>
      <c r="I655"/>
      <c r="J655" s="11"/>
      <c r="K655"/>
      <c r="L655"/>
      <c r="M655" s="47"/>
      <c r="O655" s="37"/>
      <c r="T655" s="223"/>
    </row>
    <row r="656" spans="2:20" s="1" customFormat="1" ht="12" customHeight="1">
      <c r="B656"/>
      <c r="C656"/>
      <c r="D656" s="6"/>
      <c r="E656" s="6"/>
      <c r="F656" s="6"/>
      <c r="G656"/>
      <c r="H656"/>
      <c r="I656"/>
      <c r="J656" s="11"/>
      <c r="K656"/>
      <c r="L656"/>
      <c r="M656" s="47"/>
      <c r="O656" s="37"/>
      <c r="T656" s="223"/>
    </row>
    <row r="657" spans="2:20" s="1" customFormat="1" ht="12" customHeight="1">
      <c r="B657"/>
      <c r="C657"/>
      <c r="D657" s="6"/>
      <c r="E657" s="6"/>
      <c r="F657" s="6"/>
      <c r="G657"/>
      <c r="H657"/>
      <c r="I657"/>
      <c r="J657" s="11"/>
      <c r="K657"/>
      <c r="L657"/>
      <c r="M657" s="47"/>
      <c r="O657" s="37"/>
      <c r="T657" s="223"/>
    </row>
    <row r="658" spans="2:20" s="1" customFormat="1" ht="12" customHeight="1">
      <c r="B658"/>
      <c r="C658"/>
      <c r="D658" s="6"/>
      <c r="E658" s="6"/>
      <c r="F658" s="6"/>
      <c r="G658"/>
      <c r="H658"/>
      <c r="I658"/>
      <c r="J658" s="11"/>
      <c r="K658"/>
      <c r="L658"/>
      <c r="M658" s="47"/>
      <c r="O658" s="37"/>
      <c r="T658" s="223"/>
    </row>
    <row r="659" spans="2:20" s="1" customFormat="1" ht="12" customHeight="1">
      <c r="B659"/>
      <c r="C659"/>
      <c r="D659" s="6"/>
      <c r="E659" s="6"/>
      <c r="F659" s="6"/>
      <c r="G659"/>
      <c r="H659"/>
      <c r="I659"/>
      <c r="J659" s="11"/>
      <c r="K659"/>
      <c r="L659"/>
      <c r="M659" s="47"/>
      <c r="O659" s="37"/>
      <c r="T659" s="223"/>
    </row>
    <row r="660" spans="2:20" s="1" customFormat="1" ht="12" customHeight="1">
      <c r="B660"/>
      <c r="C660"/>
      <c r="D660" s="6"/>
      <c r="E660" s="6"/>
      <c r="F660" s="6"/>
      <c r="G660"/>
      <c r="H660"/>
      <c r="I660"/>
      <c r="J660" s="11"/>
      <c r="K660"/>
      <c r="L660"/>
      <c r="M660" s="47"/>
      <c r="O660" s="37"/>
      <c r="T660" s="223"/>
    </row>
    <row r="661" spans="2:20" s="1" customFormat="1" ht="12" customHeight="1">
      <c r="B661"/>
      <c r="C661"/>
      <c r="D661" s="6"/>
      <c r="E661" s="6"/>
      <c r="F661" s="6"/>
      <c r="G661"/>
      <c r="H661"/>
      <c r="I661"/>
      <c r="J661" s="11"/>
      <c r="K661"/>
      <c r="L661"/>
      <c r="M661" s="47"/>
      <c r="O661" s="37"/>
      <c r="T661" s="223"/>
    </row>
    <row r="662" spans="2:20" s="1" customFormat="1" ht="12" customHeight="1">
      <c r="B662"/>
      <c r="C662"/>
      <c r="D662" s="6"/>
      <c r="E662" s="6"/>
      <c r="F662" s="6"/>
      <c r="G662"/>
      <c r="H662"/>
      <c r="I662"/>
      <c r="J662" s="11"/>
      <c r="K662"/>
      <c r="L662"/>
      <c r="M662" s="47"/>
      <c r="O662" s="37"/>
      <c r="T662" s="223"/>
    </row>
    <row r="663" spans="2:20" s="1" customFormat="1" ht="12" customHeight="1">
      <c r="B663"/>
      <c r="C663"/>
      <c r="D663" s="6"/>
      <c r="E663" s="6"/>
      <c r="F663" s="6"/>
      <c r="G663"/>
      <c r="H663"/>
      <c r="I663"/>
      <c r="J663" s="11"/>
      <c r="K663"/>
      <c r="L663"/>
      <c r="M663" s="47"/>
      <c r="O663" s="37"/>
      <c r="T663" s="223"/>
    </row>
    <row r="664" spans="2:20" s="1" customFormat="1" ht="12" customHeight="1">
      <c r="B664"/>
      <c r="C664"/>
      <c r="D664" s="6"/>
      <c r="E664" s="6"/>
      <c r="F664" s="6"/>
      <c r="G664"/>
      <c r="H664"/>
      <c r="I664"/>
      <c r="J664" s="11"/>
      <c r="K664"/>
      <c r="L664"/>
      <c r="M664" s="47"/>
      <c r="O664" s="37"/>
      <c r="T664" s="223"/>
    </row>
    <row r="665" spans="2:20" s="1" customFormat="1" ht="12" customHeight="1">
      <c r="B665"/>
      <c r="C665"/>
      <c r="D665" s="6"/>
      <c r="E665" s="6"/>
      <c r="F665" s="6"/>
      <c r="G665"/>
      <c r="H665"/>
      <c r="I665"/>
      <c r="J665" s="11"/>
      <c r="K665"/>
      <c r="L665"/>
      <c r="M665" s="47"/>
      <c r="O665" s="37"/>
      <c r="T665" s="223"/>
    </row>
    <row r="666" spans="2:20" s="1" customFormat="1" ht="12" customHeight="1">
      <c r="B666"/>
      <c r="C666"/>
      <c r="D666" s="6"/>
      <c r="E666" s="6"/>
      <c r="F666" s="6"/>
      <c r="G666"/>
      <c r="H666"/>
      <c r="I666"/>
      <c r="J666" s="11"/>
      <c r="K666"/>
      <c r="L666"/>
      <c r="M666" s="47"/>
      <c r="O666" s="37"/>
      <c r="T666" s="223"/>
    </row>
    <row r="667" spans="2:20" s="1" customFormat="1" ht="12" customHeight="1">
      <c r="B667"/>
      <c r="C667"/>
      <c r="D667" s="6"/>
      <c r="E667" s="6"/>
      <c r="F667" s="6"/>
      <c r="G667"/>
      <c r="H667"/>
      <c r="I667"/>
      <c r="J667" s="11"/>
      <c r="K667"/>
      <c r="L667"/>
      <c r="M667" s="47"/>
      <c r="O667" s="37"/>
      <c r="T667" s="223"/>
    </row>
    <row r="668" spans="2:20" s="1" customFormat="1" ht="12" customHeight="1">
      <c r="B668"/>
      <c r="C668"/>
      <c r="D668" s="6"/>
      <c r="E668" s="6"/>
      <c r="F668" s="6"/>
      <c r="G668"/>
      <c r="H668"/>
      <c r="I668"/>
      <c r="J668" s="11"/>
      <c r="K668"/>
      <c r="L668"/>
      <c r="M668" s="47"/>
      <c r="O668" s="37"/>
      <c r="T668" s="223"/>
    </row>
    <row r="669" spans="2:20" s="1" customFormat="1" ht="12" customHeight="1">
      <c r="B669"/>
      <c r="C669"/>
      <c r="D669" s="6"/>
      <c r="E669" s="6"/>
      <c r="F669" s="6"/>
      <c r="G669"/>
      <c r="H669"/>
      <c r="I669"/>
      <c r="J669" s="11"/>
      <c r="K669"/>
      <c r="L669"/>
      <c r="M669" s="47"/>
      <c r="O669" s="37"/>
      <c r="T669" s="223"/>
    </row>
    <row r="670" spans="2:20" s="1" customFormat="1" ht="12" customHeight="1">
      <c r="B670"/>
      <c r="C670"/>
      <c r="D670" s="6"/>
      <c r="E670" s="6"/>
      <c r="F670" s="6"/>
      <c r="G670"/>
      <c r="H670"/>
      <c r="I670"/>
      <c r="J670" s="11"/>
      <c r="K670"/>
      <c r="L670"/>
      <c r="M670" s="47"/>
      <c r="O670" s="37"/>
      <c r="T670" s="223"/>
    </row>
    <row r="671" spans="2:20" s="1" customFormat="1" ht="12" customHeight="1">
      <c r="B671"/>
      <c r="C671"/>
      <c r="D671" s="6"/>
      <c r="E671" s="6"/>
      <c r="F671" s="6"/>
      <c r="G671"/>
      <c r="H671"/>
      <c r="I671"/>
      <c r="J671" s="11"/>
      <c r="K671"/>
      <c r="L671"/>
      <c r="M671" s="47"/>
      <c r="O671" s="37"/>
      <c r="T671" s="223"/>
    </row>
    <row r="672" spans="2:20" s="1" customFormat="1" ht="12" customHeight="1">
      <c r="B672"/>
      <c r="C672"/>
      <c r="D672" s="6"/>
      <c r="E672" s="6"/>
      <c r="F672" s="6"/>
      <c r="G672"/>
      <c r="H672"/>
      <c r="I672"/>
      <c r="J672" s="11"/>
      <c r="K672"/>
      <c r="L672"/>
      <c r="M672" s="47"/>
      <c r="O672" s="37"/>
      <c r="T672" s="223"/>
    </row>
    <row r="673" spans="2:20" s="1" customFormat="1" ht="12" customHeight="1">
      <c r="B673"/>
      <c r="C673"/>
      <c r="D673" s="6"/>
      <c r="E673" s="6"/>
      <c r="F673" s="6"/>
      <c r="G673"/>
      <c r="H673"/>
      <c r="I673"/>
      <c r="J673" s="11"/>
      <c r="K673"/>
      <c r="L673"/>
      <c r="M673" s="47"/>
      <c r="O673" s="37"/>
      <c r="T673" s="223"/>
    </row>
    <row r="674" spans="2:20" s="1" customFormat="1" ht="12" customHeight="1">
      <c r="B674"/>
      <c r="C674"/>
      <c r="D674" s="6"/>
      <c r="E674" s="6"/>
      <c r="F674" s="6"/>
      <c r="G674"/>
      <c r="H674"/>
      <c r="I674"/>
      <c r="J674" s="11"/>
      <c r="K674"/>
      <c r="L674"/>
      <c r="M674" s="47"/>
      <c r="O674" s="37"/>
      <c r="T674" s="223"/>
    </row>
    <row r="675" spans="2:20" s="1" customFormat="1" ht="12" customHeight="1">
      <c r="B675"/>
      <c r="C675"/>
      <c r="D675" s="6"/>
      <c r="E675" s="6"/>
      <c r="F675" s="6"/>
      <c r="G675"/>
      <c r="H675"/>
      <c r="I675"/>
      <c r="J675" s="11"/>
      <c r="K675"/>
      <c r="L675"/>
      <c r="M675" s="47"/>
      <c r="O675" s="37"/>
      <c r="T675" s="223"/>
    </row>
    <row r="676" spans="2:20" s="1" customFormat="1" ht="12" customHeight="1">
      <c r="B676"/>
      <c r="C676"/>
      <c r="D676" s="6"/>
      <c r="E676" s="6"/>
      <c r="F676" s="6"/>
      <c r="G676"/>
      <c r="H676"/>
      <c r="I676"/>
      <c r="J676" s="11"/>
      <c r="K676"/>
      <c r="L676"/>
      <c r="M676" s="47"/>
      <c r="O676" s="37"/>
      <c r="T676" s="223"/>
    </row>
    <row r="677" spans="2:20" s="1" customFormat="1" ht="12" customHeight="1">
      <c r="B677"/>
      <c r="C677"/>
      <c r="D677" s="6"/>
      <c r="E677" s="6"/>
      <c r="F677" s="6"/>
      <c r="G677"/>
      <c r="H677"/>
      <c r="I677"/>
      <c r="J677" s="11"/>
      <c r="K677"/>
      <c r="L677"/>
      <c r="M677" s="47"/>
      <c r="O677" s="37"/>
      <c r="T677" s="223"/>
    </row>
    <row r="678" spans="2:20" s="1" customFormat="1" ht="12" customHeight="1">
      <c r="B678"/>
      <c r="C678"/>
      <c r="D678" s="6"/>
      <c r="E678" s="6"/>
      <c r="F678" s="6"/>
      <c r="G678"/>
      <c r="H678"/>
      <c r="I678"/>
      <c r="J678" s="11"/>
      <c r="K678"/>
      <c r="L678"/>
      <c r="M678" s="47"/>
      <c r="O678" s="37"/>
      <c r="T678" s="223"/>
    </row>
    <row r="679" spans="2:20" s="1" customFormat="1" ht="12" customHeight="1">
      <c r="B679"/>
      <c r="C679"/>
      <c r="D679" s="6"/>
      <c r="E679" s="6"/>
      <c r="F679" s="6"/>
      <c r="G679"/>
      <c r="H679"/>
      <c r="I679"/>
      <c r="J679" s="11"/>
      <c r="K679"/>
      <c r="L679"/>
      <c r="M679" s="47"/>
      <c r="O679" s="37"/>
      <c r="T679" s="223"/>
    </row>
    <row r="680" spans="2:20" s="1" customFormat="1" ht="12" customHeight="1">
      <c r="B680"/>
      <c r="C680"/>
      <c r="D680" s="6"/>
      <c r="E680" s="6"/>
      <c r="F680" s="6"/>
      <c r="G680"/>
      <c r="H680"/>
      <c r="I680"/>
      <c r="J680" s="11"/>
      <c r="K680"/>
      <c r="L680"/>
      <c r="M680" s="47"/>
      <c r="O680" s="37"/>
      <c r="T680" s="223"/>
    </row>
    <row r="681" spans="2:20" s="1" customFormat="1" ht="12" customHeight="1">
      <c r="B681"/>
      <c r="C681"/>
      <c r="D681" s="6"/>
      <c r="E681" s="6"/>
      <c r="F681" s="6"/>
      <c r="G681"/>
      <c r="H681"/>
      <c r="I681"/>
      <c r="J681" s="11"/>
      <c r="K681"/>
      <c r="L681"/>
      <c r="M681" s="47"/>
      <c r="O681" s="37"/>
      <c r="T681" s="223"/>
    </row>
    <row r="682" spans="2:20" s="1" customFormat="1" ht="12" customHeight="1">
      <c r="B682"/>
      <c r="C682"/>
      <c r="D682" s="6"/>
      <c r="E682" s="6"/>
      <c r="F682" s="6"/>
      <c r="G682"/>
      <c r="H682"/>
      <c r="I682"/>
      <c r="J682" s="11"/>
      <c r="K682"/>
      <c r="L682"/>
      <c r="M682" s="47"/>
      <c r="O682" s="37"/>
      <c r="T682" s="223"/>
    </row>
    <row r="683" spans="2:20" s="1" customFormat="1" ht="12" customHeight="1">
      <c r="B683"/>
      <c r="C683"/>
      <c r="D683" s="6"/>
      <c r="E683" s="6"/>
      <c r="F683" s="6"/>
      <c r="G683"/>
      <c r="H683"/>
      <c r="I683"/>
      <c r="J683" s="11"/>
      <c r="K683"/>
      <c r="L683"/>
      <c r="M683" s="47"/>
      <c r="O683" s="37"/>
      <c r="T683" s="223"/>
    </row>
    <row r="684" spans="2:20" s="1" customFormat="1" ht="12" customHeight="1">
      <c r="B684"/>
      <c r="C684"/>
      <c r="D684" s="6"/>
      <c r="E684" s="6"/>
      <c r="F684" s="6"/>
      <c r="G684"/>
      <c r="H684"/>
      <c r="I684"/>
      <c r="J684" s="11"/>
      <c r="K684"/>
      <c r="L684"/>
      <c r="M684" s="47"/>
      <c r="O684" s="37"/>
      <c r="T684" s="223"/>
    </row>
    <row r="685" spans="2:20" s="1" customFormat="1" ht="12" customHeight="1">
      <c r="B685"/>
      <c r="C685"/>
      <c r="D685" s="6"/>
      <c r="E685" s="6"/>
      <c r="F685" s="6"/>
      <c r="G685"/>
      <c r="H685"/>
      <c r="I685"/>
      <c r="J685" s="11"/>
      <c r="K685"/>
      <c r="L685"/>
      <c r="M685" s="47"/>
      <c r="O685" s="37"/>
      <c r="T685" s="223"/>
    </row>
    <row r="686" spans="2:20" s="1" customFormat="1" ht="12" customHeight="1">
      <c r="B686"/>
      <c r="C686"/>
      <c r="D686" s="6"/>
      <c r="E686" s="6"/>
      <c r="F686" s="6"/>
      <c r="G686"/>
      <c r="H686"/>
      <c r="I686"/>
      <c r="J686" s="11"/>
      <c r="K686"/>
      <c r="L686"/>
      <c r="M686" s="47"/>
      <c r="O686" s="37"/>
      <c r="T686" s="223"/>
    </row>
    <row r="687" spans="2:20" s="1" customFormat="1" ht="12" customHeight="1">
      <c r="B687"/>
      <c r="C687"/>
      <c r="D687" s="6"/>
      <c r="E687" s="6"/>
      <c r="F687" s="6"/>
      <c r="G687"/>
      <c r="H687"/>
      <c r="I687"/>
      <c r="J687" s="11"/>
      <c r="K687"/>
      <c r="L687"/>
      <c r="M687" s="47"/>
      <c r="O687" s="37"/>
      <c r="T687" s="223"/>
    </row>
    <row r="688" spans="2:20" s="1" customFormat="1" ht="12" customHeight="1">
      <c r="B688"/>
      <c r="C688"/>
      <c r="D688" s="6"/>
      <c r="E688" s="6"/>
      <c r="F688" s="6"/>
      <c r="G688"/>
      <c r="H688"/>
      <c r="I688"/>
      <c r="J688" s="11"/>
      <c r="K688"/>
      <c r="L688"/>
      <c r="M688" s="47"/>
      <c r="O688" s="37"/>
      <c r="T688" s="223"/>
    </row>
    <row r="689" spans="2:20" s="1" customFormat="1" ht="12" customHeight="1">
      <c r="B689"/>
      <c r="C689"/>
      <c r="D689" s="6"/>
      <c r="E689" s="6"/>
      <c r="F689" s="6"/>
      <c r="G689"/>
      <c r="H689"/>
      <c r="I689"/>
      <c r="J689" s="11"/>
      <c r="K689"/>
      <c r="L689"/>
      <c r="M689" s="47"/>
      <c r="O689" s="37"/>
      <c r="T689" s="223"/>
    </row>
    <row r="690" spans="2:20" s="1" customFormat="1" ht="12" customHeight="1">
      <c r="B690"/>
      <c r="C690"/>
      <c r="D690" s="6"/>
      <c r="E690" s="6"/>
      <c r="F690" s="6"/>
      <c r="G690"/>
      <c r="H690"/>
      <c r="I690"/>
      <c r="J690" s="11"/>
      <c r="K690"/>
      <c r="L690"/>
      <c r="M690" s="47"/>
      <c r="O690" s="37"/>
      <c r="T690" s="223"/>
    </row>
    <row r="691" spans="2:20" s="1" customFormat="1" ht="12" customHeight="1">
      <c r="B691"/>
      <c r="C691"/>
      <c r="D691" s="6"/>
      <c r="E691" s="6"/>
      <c r="F691" s="6"/>
      <c r="G691"/>
      <c r="H691"/>
      <c r="I691"/>
      <c r="J691" s="11"/>
      <c r="K691"/>
      <c r="L691"/>
      <c r="M691" s="47"/>
      <c r="O691" s="37"/>
      <c r="T691" s="223"/>
    </row>
    <row r="692" spans="2:20" s="1" customFormat="1" ht="12" customHeight="1">
      <c r="B692"/>
      <c r="C692"/>
      <c r="D692" s="6"/>
      <c r="E692" s="6"/>
      <c r="F692" s="6"/>
      <c r="G692"/>
      <c r="H692"/>
      <c r="I692"/>
      <c r="J692" s="11"/>
      <c r="K692"/>
      <c r="L692"/>
      <c r="M692" s="47"/>
      <c r="O692" s="37"/>
      <c r="T692" s="223"/>
    </row>
    <row r="693" spans="2:20" s="1" customFormat="1" ht="12" customHeight="1">
      <c r="B693"/>
      <c r="C693"/>
      <c r="D693" s="6"/>
      <c r="E693" s="6"/>
      <c r="F693" s="6"/>
      <c r="G693"/>
      <c r="H693"/>
      <c r="I693"/>
      <c r="J693" s="11"/>
      <c r="K693"/>
      <c r="L693"/>
      <c r="M693" s="47"/>
      <c r="O693" s="37"/>
      <c r="T693" s="223"/>
    </row>
    <row r="694" spans="2:20" s="1" customFormat="1" ht="12" customHeight="1">
      <c r="B694"/>
      <c r="C694"/>
      <c r="D694" s="6"/>
      <c r="E694" s="6"/>
      <c r="F694" s="6"/>
      <c r="G694"/>
      <c r="H694"/>
      <c r="I694"/>
      <c r="J694" s="11"/>
      <c r="K694"/>
      <c r="L694"/>
      <c r="M694" s="47"/>
      <c r="O694" s="37"/>
      <c r="T694" s="223"/>
    </row>
    <row r="695" spans="2:20" s="1" customFormat="1" ht="12" customHeight="1">
      <c r="B695"/>
      <c r="C695"/>
      <c r="D695" s="6"/>
      <c r="E695" s="6"/>
      <c r="F695" s="6"/>
      <c r="G695"/>
      <c r="H695"/>
      <c r="I695"/>
      <c r="J695" s="11"/>
      <c r="K695"/>
      <c r="L695"/>
      <c r="M695" s="47"/>
      <c r="O695" s="37"/>
      <c r="T695" s="223"/>
    </row>
    <row r="696" spans="2:20" s="1" customFormat="1" ht="12" customHeight="1">
      <c r="B696"/>
      <c r="C696"/>
      <c r="D696" s="6"/>
      <c r="E696" s="6"/>
      <c r="F696" s="6"/>
      <c r="G696"/>
      <c r="H696"/>
      <c r="I696"/>
      <c r="J696" s="11"/>
      <c r="K696"/>
      <c r="L696"/>
      <c r="M696" s="47"/>
      <c r="O696" s="37"/>
      <c r="T696" s="223"/>
    </row>
    <row r="697" spans="2:20" s="1" customFormat="1" ht="12" customHeight="1">
      <c r="B697"/>
      <c r="C697"/>
      <c r="D697" s="6"/>
      <c r="E697" s="6"/>
      <c r="F697" s="6"/>
      <c r="G697"/>
      <c r="H697"/>
      <c r="I697"/>
      <c r="J697" s="11"/>
      <c r="K697"/>
      <c r="L697"/>
      <c r="M697" s="47"/>
      <c r="O697" s="37"/>
      <c r="T697" s="223"/>
    </row>
    <row r="698" spans="2:20" s="1" customFormat="1" ht="12" customHeight="1">
      <c r="B698"/>
      <c r="C698"/>
      <c r="D698" s="6"/>
      <c r="E698" s="6"/>
      <c r="F698" s="6"/>
      <c r="G698"/>
      <c r="H698"/>
      <c r="I698"/>
      <c r="J698" s="11"/>
      <c r="K698"/>
      <c r="L698"/>
      <c r="M698" s="47"/>
      <c r="O698" s="37"/>
      <c r="T698" s="223"/>
    </row>
    <row r="699" spans="2:20" s="1" customFormat="1" ht="12" customHeight="1">
      <c r="B699"/>
      <c r="C699"/>
      <c r="D699" s="6"/>
      <c r="E699" s="6"/>
      <c r="F699" s="6"/>
      <c r="G699"/>
      <c r="H699"/>
      <c r="I699"/>
      <c r="J699" s="11"/>
      <c r="K699"/>
      <c r="L699"/>
      <c r="M699" s="47"/>
      <c r="O699" s="37"/>
      <c r="T699" s="223"/>
    </row>
    <row r="700" spans="2:20" s="1" customFormat="1" ht="12" customHeight="1">
      <c r="B700"/>
      <c r="C700"/>
      <c r="D700" s="6"/>
      <c r="E700" s="6"/>
      <c r="F700" s="6"/>
      <c r="G700"/>
      <c r="H700"/>
      <c r="I700"/>
      <c r="J700" s="11"/>
      <c r="K700"/>
      <c r="L700"/>
      <c r="M700" s="47"/>
      <c r="O700" s="37"/>
      <c r="T700" s="223"/>
    </row>
    <row r="701" spans="2:20" s="1" customFormat="1" ht="12" customHeight="1">
      <c r="B701"/>
      <c r="C701"/>
      <c r="D701" s="6"/>
      <c r="E701" s="6"/>
      <c r="F701" s="6"/>
      <c r="G701"/>
      <c r="H701"/>
      <c r="I701"/>
      <c r="J701" s="11"/>
      <c r="K701"/>
      <c r="L701"/>
      <c r="M701" s="47"/>
      <c r="O701" s="37"/>
      <c r="T701" s="223"/>
    </row>
    <row r="702" spans="2:20" s="1" customFormat="1" ht="12" customHeight="1">
      <c r="B702"/>
      <c r="C702"/>
      <c r="D702" s="6"/>
      <c r="E702" s="6"/>
      <c r="F702" s="6"/>
      <c r="G702"/>
      <c r="H702"/>
      <c r="I702"/>
      <c r="J702" s="11"/>
      <c r="K702"/>
      <c r="L702"/>
      <c r="M702" s="47"/>
      <c r="O702" s="37"/>
      <c r="T702" s="223"/>
    </row>
    <row r="703" spans="2:20" s="1" customFormat="1" ht="12" customHeight="1">
      <c r="B703"/>
      <c r="C703"/>
      <c r="D703" s="6"/>
      <c r="E703" s="6"/>
      <c r="F703" s="6"/>
      <c r="G703"/>
      <c r="H703"/>
      <c r="I703"/>
      <c r="J703" s="11"/>
      <c r="K703"/>
      <c r="L703"/>
      <c r="M703" s="47"/>
      <c r="O703" s="37"/>
      <c r="T703" s="223"/>
    </row>
    <row r="704" spans="2:20" s="1" customFormat="1" ht="12" customHeight="1">
      <c r="B704"/>
      <c r="C704"/>
      <c r="D704" s="6"/>
      <c r="E704" s="6"/>
      <c r="F704" s="6"/>
      <c r="G704"/>
      <c r="H704"/>
      <c r="I704"/>
      <c r="J704" s="11"/>
      <c r="K704"/>
      <c r="L704"/>
      <c r="M704" s="47"/>
      <c r="O704" s="37"/>
      <c r="T704" s="223"/>
    </row>
    <row r="705" spans="2:20" s="1" customFormat="1" ht="12" customHeight="1">
      <c r="B705"/>
      <c r="C705"/>
      <c r="D705" s="6"/>
      <c r="E705" s="6"/>
      <c r="F705" s="6"/>
      <c r="G705"/>
      <c r="H705"/>
      <c r="I705"/>
      <c r="J705" s="11"/>
      <c r="K705"/>
      <c r="L705"/>
      <c r="M705" s="47"/>
      <c r="O705" s="37"/>
      <c r="T705" s="223"/>
    </row>
    <row r="706" spans="2:20" s="1" customFormat="1" ht="12" customHeight="1">
      <c r="B706"/>
      <c r="C706"/>
      <c r="D706" s="6"/>
      <c r="E706" s="6"/>
      <c r="F706" s="6"/>
      <c r="G706"/>
      <c r="H706"/>
      <c r="I706"/>
      <c r="J706" s="11"/>
      <c r="K706"/>
      <c r="L706"/>
      <c r="M706" s="47"/>
      <c r="O706" s="37"/>
      <c r="T706" s="223"/>
    </row>
    <row r="707" spans="2:20" s="1" customFormat="1" ht="12" customHeight="1">
      <c r="B707"/>
      <c r="C707"/>
      <c r="D707" s="6"/>
      <c r="E707" s="6"/>
      <c r="F707" s="6"/>
      <c r="G707"/>
      <c r="H707"/>
      <c r="I707"/>
      <c r="J707" s="11"/>
      <c r="K707"/>
      <c r="L707"/>
      <c r="M707" s="47"/>
      <c r="O707" s="37"/>
      <c r="T707" s="223"/>
    </row>
    <row r="708" spans="2:20" s="1" customFormat="1" ht="12" customHeight="1">
      <c r="B708"/>
      <c r="C708"/>
      <c r="D708" s="6"/>
      <c r="E708" s="6"/>
      <c r="F708" s="6"/>
      <c r="G708"/>
      <c r="H708"/>
      <c r="I708"/>
      <c r="J708" s="11"/>
      <c r="K708"/>
      <c r="L708"/>
      <c r="M708" s="47"/>
      <c r="O708" s="37"/>
      <c r="T708" s="223"/>
    </row>
    <row r="709" spans="2:20" s="1" customFormat="1" ht="12" customHeight="1">
      <c r="B709"/>
      <c r="C709"/>
      <c r="D709" s="6"/>
      <c r="E709" s="6"/>
      <c r="F709" s="6"/>
      <c r="G709"/>
      <c r="H709"/>
      <c r="I709"/>
      <c r="J709" s="11"/>
      <c r="K709"/>
      <c r="L709"/>
      <c r="M709" s="47"/>
      <c r="O709" s="37"/>
      <c r="T709" s="223"/>
    </row>
    <row r="710" spans="2:20" s="1" customFormat="1" ht="12" customHeight="1">
      <c r="B710"/>
      <c r="C710"/>
      <c r="D710" s="6"/>
      <c r="E710" s="6"/>
      <c r="F710" s="6"/>
      <c r="G710"/>
      <c r="H710"/>
      <c r="I710"/>
      <c r="J710" s="11"/>
      <c r="K710"/>
      <c r="L710"/>
      <c r="M710" s="47"/>
      <c r="O710" s="37"/>
      <c r="T710" s="223"/>
    </row>
    <row r="711" spans="2:20" s="1" customFormat="1" ht="12" customHeight="1">
      <c r="B711"/>
      <c r="C711"/>
      <c r="D711" s="6"/>
      <c r="E711" s="6"/>
      <c r="F711" s="6"/>
      <c r="G711"/>
      <c r="H711"/>
      <c r="I711"/>
      <c r="J711" s="11"/>
      <c r="K711"/>
      <c r="L711"/>
      <c r="M711" s="47"/>
      <c r="O711" s="37"/>
      <c r="T711" s="223"/>
    </row>
    <row r="712" spans="2:20" s="1" customFormat="1" ht="12" customHeight="1">
      <c r="B712"/>
      <c r="C712"/>
      <c r="D712" s="6"/>
      <c r="E712" s="6"/>
      <c r="F712" s="6"/>
      <c r="G712"/>
      <c r="H712"/>
      <c r="I712"/>
      <c r="J712" s="11"/>
      <c r="K712"/>
      <c r="L712"/>
      <c r="M712" s="47"/>
      <c r="O712" s="37"/>
      <c r="T712" s="223"/>
    </row>
    <row r="713" spans="2:20" s="1" customFormat="1" ht="12" customHeight="1">
      <c r="B713"/>
      <c r="C713"/>
      <c r="D713" s="6"/>
      <c r="E713" s="6"/>
      <c r="F713" s="6"/>
      <c r="G713"/>
      <c r="H713"/>
      <c r="I713"/>
      <c r="J713" s="11"/>
      <c r="K713"/>
      <c r="L713"/>
      <c r="M713" s="47"/>
      <c r="O713" s="37"/>
      <c r="T713" s="223"/>
    </row>
    <row r="714" spans="2:20" s="1" customFormat="1" ht="12" customHeight="1">
      <c r="B714"/>
      <c r="C714"/>
      <c r="D714" s="6"/>
      <c r="E714" s="6"/>
      <c r="F714" s="6"/>
      <c r="G714"/>
      <c r="H714"/>
      <c r="I714"/>
      <c r="J714" s="11"/>
      <c r="K714"/>
      <c r="L714"/>
      <c r="M714" s="47"/>
      <c r="O714" s="37"/>
      <c r="T714" s="223"/>
    </row>
    <row r="715" spans="2:20" s="1" customFormat="1" ht="12" customHeight="1">
      <c r="B715"/>
      <c r="C715"/>
      <c r="D715" s="6"/>
      <c r="E715" s="6"/>
      <c r="F715" s="6"/>
      <c r="G715"/>
      <c r="H715"/>
      <c r="I715"/>
      <c r="J715" s="11"/>
      <c r="K715"/>
      <c r="L715"/>
      <c r="M715" s="47"/>
      <c r="O715" s="37"/>
      <c r="T715" s="223"/>
    </row>
    <row r="716" spans="2:20" s="1" customFormat="1" ht="12" customHeight="1">
      <c r="B716"/>
      <c r="C716"/>
      <c r="D716" s="6"/>
      <c r="E716" s="6"/>
      <c r="F716" s="6"/>
      <c r="G716"/>
      <c r="H716"/>
      <c r="I716"/>
      <c r="J716" s="11"/>
      <c r="K716"/>
      <c r="L716"/>
      <c r="M716" s="47"/>
      <c r="O716" s="37"/>
      <c r="T716" s="223"/>
    </row>
    <row r="717" spans="2:20" s="1" customFormat="1" ht="12" customHeight="1">
      <c r="B717"/>
      <c r="C717"/>
      <c r="D717" s="6"/>
      <c r="E717" s="6"/>
      <c r="F717" s="6"/>
      <c r="G717"/>
      <c r="H717"/>
      <c r="I717"/>
      <c r="J717" s="11"/>
      <c r="K717"/>
      <c r="L717"/>
      <c r="M717" s="47"/>
      <c r="O717" s="37"/>
      <c r="T717" s="223"/>
    </row>
    <row r="718" spans="2:20" s="1" customFormat="1" ht="12" customHeight="1">
      <c r="B718"/>
      <c r="C718"/>
      <c r="D718" s="6"/>
      <c r="E718" s="6"/>
      <c r="F718" s="6"/>
      <c r="G718"/>
      <c r="H718"/>
      <c r="I718"/>
      <c r="J718" s="11"/>
      <c r="K718"/>
      <c r="L718"/>
      <c r="M718" s="47"/>
      <c r="O718" s="37"/>
      <c r="T718" s="223"/>
    </row>
    <row r="719" spans="2:20" s="1" customFormat="1" ht="12" customHeight="1">
      <c r="B719"/>
      <c r="C719"/>
      <c r="D719" s="6"/>
      <c r="E719" s="6"/>
      <c r="F719" s="6"/>
      <c r="G719"/>
      <c r="H719"/>
      <c r="I719"/>
      <c r="J719" s="11"/>
      <c r="K719"/>
      <c r="L719"/>
      <c r="M719" s="47"/>
      <c r="O719" s="37"/>
      <c r="T719" s="223"/>
    </row>
    <row r="720" spans="2:20" s="1" customFormat="1" ht="12" customHeight="1">
      <c r="B720"/>
      <c r="C720"/>
      <c r="D720" s="6"/>
      <c r="E720" s="6"/>
      <c r="F720" s="6"/>
      <c r="G720"/>
      <c r="H720"/>
      <c r="I720"/>
      <c r="J720" s="11"/>
      <c r="K720"/>
      <c r="L720"/>
      <c r="M720" s="47"/>
      <c r="O720" s="37"/>
      <c r="T720" s="223"/>
    </row>
    <row r="721" spans="2:20" s="1" customFormat="1" ht="12" customHeight="1">
      <c r="B721"/>
      <c r="C721"/>
      <c r="D721" s="6"/>
      <c r="E721" s="6"/>
      <c r="F721" s="6"/>
      <c r="G721"/>
      <c r="H721"/>
      <c r="I721"/>
      <c r="J721" s="11"/>
      <c r="K721"/>
      <c r="L721"/>
      <c r="M721" s="47"/>
      <c r="O721" s="37"/>
      <c r="T721" s="223"/>
    </row>
    <row r="722" spans="2:20" s="1" customFormat="1" ht="12" customHeight="1">
      <c r="B722"/>
      <c r="C722"/>
      <c r="D722" s="6"/>
      <c r="E722" s="6"/>
      <c r="F722" s="6"/>
      <c r="G722"/>
      <c r="H722"/>
      <c r="I722"/>
      <c r="J722" s="11"/>
      <c r="K722"/>
      <c r="L722"/>
      <c r="M722" s="47"/>
      <c r="O722" s="37"/>
      <c r="T722" s="223"/>
    </row>
    <row r="723" spans="2:20" s="1" customFormat="1" ht="12" customHeight="1">
      <c r="B723"/>
      <c r="C723"/>
      <c r="D723" s="6"/>
      <c r="E723" s="6"/>
      <c r="F723" s="6"/>
      <c r="G723"/>
      <c r="H723"/>
      <c r="I723"/>
      <c r="J723" s="11"/>
      <c r="K723"/>
      <c r="L723"/>
      <c r="M723" s="47"/>
      <c r="O723" s="37"/>
      <c r="T723" s="223"/>
    </row>
    <row r="724" spans="2:20" s="1" customFormat="1" ht="12" customHeight="1">
      <c r="B724"/>
      <c r="C724"/>
      <c r="D724" s="6"/>
      <c r="E724" s="6"/>
      <c r="F724" s="6"/>
      <c r="G724"/>
      <c r="H724"/>
      <c r="I724"/>
      <c r="J724" s="11"/>
      <c r="K724"/>
      <c r="L724"/>
      <c r="M724" s="47"/>
      <c r="O724" s="37"/>
      <c r="T724" s="223"/>
    </row>
    <row r="725" spans="2:20" s="1" customFormat="1" ht="12" customHeight="1">
      <c r="B725"/>
      <c r="C725"/>
      <c r="D725" s="6"/>
      <c r="E725" s="6"/>
      <c r="F725" s="6"/>
      <c r="G725"/>
      <c r="H725"/>
      <c r="I725"/>
      <c r="J725" s="11"/>
      <c r="K725"/>
      <c r="L725"/>
      <c r="M725" s="47"/>
      <c r="O725" s="37"/>
      <c r="T725" s="223"/>
    </row>
    <row r="726" spans="2:20" s="1" customFormat="1" ht="12" customHeight="1">
      <c r="B726"/>
      <c r="C726"/>
      <c r="D726" s="6"/>
      <c r="E726" s="6"/>
      <c r="F726" s="6"/>
      <c r="G726"/>
      <c r="H726"/>
      <c r="I726"/>
      <c r="J726" s="11"/>
      <c r="K726"/>
      <c r="L726"/>
      <c r="M726" s="47"/>
      <c r="O726" s="37"/>
      <c r="T726" s="223"/>
    </row>
    <row r="727" spans="2:20" s="1" customFormat="1" ht="12" customHeight="1">
      <c r="B727"/>
      <c r="C727"/>
      <c r="D727" s="6"/>
      <c r="E727" s="6"/>
      <c r="F727" s="6"/>
      <c r="G727"/>
      <c r="H727"/>
      <c r="I727"/>
      <c r="J727" s="11"/>
      <c r="K727"/>
      <c r="L727"/>
      <c r="M727" s="47"/>
      <c r="O727" s="37"/>
      <c r="T727" s="223"/>
    </row>
    <row r="728" spans="2:20" s="1" customFormat="1" ht="12" customHeight="1">
      <c r="B728"/>
      <c r="C728"/>
      <c r="D728" s="6"/>
      <c r="E728" s="6"/>
      <c r="F728" s="6"/>
      <c r="G728"/>
      <c r="H728"/>
      <c r="I728"/>
      <c r="J728" s="11"/>
      <c r="K728"/>
      <c r="L728"/>
      <c r="M728" s="47"/>
      <c r="O728" s="37"/>
      <c r="T728" s="223"/>
    </row>
    <row r="729" spans="2:20" s="1" customFormat="1" ht="12" customHeight="1">
      <c r="B729"/>
      <c r="C729"/>
      <c r="D729" s="6"/>
      <c r="E729" s="6"/>
      <c r="F729" s="6"/>
      <c r="G729"/>
      <c r="H729"/>
      <c r="I729"/>
      <c r="J729" s="11"/>
      <c r="K729"/>
      <c r="L729"/>
      <c r="M729" s="47"/>
      <c r="O729" s="37"/>
      <c r="T729" s="223"/>
    </row>
    <row r="730" spans="2:20" s="1" customFormat="1" ht="12" customHeight="1">
      <c r="B730"/>
      <c r="C730"/>
      <c r="D730" s="6"/>
      <c r="E730" s="6"/>
      <c r="F730" s="6"/>
      <c r="G730"/>
      <c r="H730"/>
      <c r="I730"/>
      <c r="J730" s="11"/>
      <c r="K730"/>
      <c r="L730"/>
      <c r="M730" s="47"/>
      <c r="O730" s="37"/>
      <c r="T730" s="223"/>
    </row>
    <row r="731" spans="2:20" s="1" customFormat="1" ht="12" customHeight="1">
      <c r="B731"/>
      <c r="C731"/>
      <c r="D731" s="6"/>
      <c r="E731" s="6"/>
      <c r="F731" s="6"/>
      <c r="G731"/>
      <c r="H731"/>
      <c r="I731"/>
      <c r="J731" s="11"/>
      <c r="K731"/>
      <c r="L731"/>
      <c r="M731" s="47"/>
      <c r="O731" s="37"/>
      <c r="T731" s="223"/>
    </row>
    <row r="732" spans="2:20" s="1" customFormat="1" ht="12" customHeight="1">
      <c r="B732"/>
      <c r="C732"/>
      <c r="D732" s="6"/>
      <c r="E732" s="6"/>
      <c r="F732" s="6"/>
      <c r="G732"/>
      <c r="H732"/>
      <c r="I732"/>
      <c r="J732" s="11"/>
      <c r="K732"/>
      <c r="L732"/>
      <c r="M732" s="47"/>
      <c r="O732" s="37"/>
      <c r="T732" s="223"/>
    </row>
    <row r="733" spans="2:20" s="1" customFormat="1" ht="12" customHeight="1">
      <c r="B733"/>
      <c r="C733"/>
      <c r="D733" s="6"/>
      <c r="E733" s="6"/>
      <c r="F733" s="6"/>
      <c r="G733"/>
      <c r="H733"/>
      <c r="I733"/>
      <c r="J733" s="11"/>
      <c r="K733"/>
      <c r="L733"/>
      <c r="M733" s="47"/>
      <c r="O733" s="37"/>
      <c r="T733" s="223"/>
    </row>
    <row r="734" spans="2:20" s="1" customFormat="1" ht="12" customHeight="1">
      <c r="B734"/>
      <c r="C734"/>
      <c r="D734" s="6"/>
      <c r="E734" s="6"/>
      <c r="F734" s="6"/>
      <c r="G734"/>
      <c r="H734"/>
      <c r="I734"/>
      <c r="J734" s="11"/>
      <c r="K734"/>
      <c r="L734"/>
      <c r="M734" s="47"/>
      <c r="O734" s="37"/>
      <c r="T734" s="223"/>
    </row>
    <row r="735" spans="2:20" s="1" customFormat="1" ht="12" customHeight="1">
      <c r="B735"/>
      <c r="C735"/>
      <c r="D735" s="6"/>
      <c r="E735" s="6"/>
      <c r="F735" s="6"/>
      <c r="G735"/>
      <c r="H735"/>
      <c r="I735"/>
      <c r="J735" s="11"/>
      <c r="K735"/>
      <c r="L735"/>
      <c r="M735" s="47"/>
      <c r="O735" s="37"/>
      <c r="T735" s="223"/>
    </row>
    <row r="736" spans="2:20" s="1" customFormat="1" ht="12" customHeight="1">
      <c r="B736"/>
      <c r="C736"/>
      <c r="D736" s="6"/>
      <c r="E736" s="6"/>
      <c r="F736" s="6"/>
      <c r="G736"/>
      <c r="H736"/>
      <c r="I736"/>
      <c r="J736" s="11"/>
      <c r="K736"/>
      <c r="L736"/>
      <c r="M736" s="47"/>
      <c r="O736" s="37"/>
      <c r="T736" s="223"/>
    </row>
    <row r="737" spans="2:20" s="1" customFormat="1" ht="12" customHeight="1">
      <c r="B737"/>
      <c r="C737"/>
      <c r="D737" s="6"/>
      <c r="E737" s="6"/>
      <c r="F737" s="6"/>
      <c r="G737"/>
      <c r="H737"/>
      <c r="I737"/>
      <c r="J737" s="11"/>
      <c r="K737"/>
      <c r="L737"/>
      <c r="M737" s="47"/>
      <c r="O737" s="37"/>
      <c r="T737" s="223"/>
    </row>
    <row r="738" spans="2:20" s="1" customFormat="1" ht="12" customHeight="1">
      <c r="B738"/>
      <c r="C738"/>
      <c r="D738" s="6"/>
      <c r="E738" s="6"/>
      <c r="F738" s="6"/>
      <c r="G738"/>
      <c r="H738"/>
      <c r="I738"/>
      <c r="J738" s="11"/>
      <c r="K738"/>
      <c r="L738"/>
      <c r="M738" s="47"/>
      <c r="O738" s="37"/>
      <c r="T738" s="223"/>
    </row>
    <row r="739" spans="2:20" s="1" customFormat="1" ht="12" customHeight="1">
      <c r="B739"/>
      <c r="C739"/>
      <c r="D739" s="6"/>
      <c r="E739" s="6"/>
      <c r="F739" s="6"/>
      <c r="G739"/>
      <c r="H739"/>
      <c r="I739"/>
      <c r="J739" s="11"/>
      <c r="K739"/>
      <c r="L739"/>
      <c r="M739" s="47"/>
      <c r="O739" s="37"/>
      <c r="T739" s="223"/>
    </row>
    <row r="740" spans="2:20" s="1" customFormat="1" ht="12" customHeight="1">
      <c r="B740"/>
      <c r="C740"/>
      <c r="D740" s="6"/>
      <c r="E740" s="6"/>
      <c r="F740" s="6"/>
      <c r="G740"/>
      <c r="H740"/>
      <c r="I740"/>
      <c r="J740" s="11"/>
      <c r="K740"/>
      <c r="L740"/>
      <c r="M740" s="47"/>
      <c r="O740" s="37"/>
      <c r="T740" s="223"/>
    </row>
    <row r="741" spans="2:20" s="1" customFormat="1" ht="12" customHeight="1">
      <c r="B741"/>
      <c r="C741"/>
      <c r="D741" s="6"/>
      <c r="E741" s="6"/>
      <c r="F741" s="6"/>
      <c r="G741"/>
      <c r="H741"/>
      <c r="I741"/>
      <c r="J741" s="11"/>
      <c r="K741"/>
      <c r="L741"/>
      <c r="M741" s="47"/>
      <c r="O741" s="37"/>
      <c r="T741" s="223"/>
    </row>
    <row r="742" spans="2:20" s="1" customFormat="1" ht="12" customHeight="1">
      <c r="B742"/>
      <c r="C742"/>
      <c r="D742" s="6"/>
      <c r="E742" s="6"/>
      <c r="F742" s="6"/>
      <c r="G742"/>
      <c r="H742"/>
      <c r="I742"/>
      <c r="J742" s="11"/>
      <c r="K742"/>
      <c r="L742"/>
      <c r="M742" s="47"/>
      <c r="O742" s="37"/>
      <c r="T742" s="223"/>
    </row>
    <row r="743" spans="2:20" s="1" customFormat="1" ht="12" customHeight="1">
      <c r="B743"/>
      <c r="C743"/>
      <c r="D743" s="6"/>
      <c r="E743" s="6"/>
      <c r="F743" s="6"/>
      <c r="G743"/>
      <c r="H743"/>
      <c r="I743"/>
      <c r="J743" s="11"/>
      <c r="K743"/>
      <c r="L743"/>
      <c r="M743" s="47"/>
      <c r="O743" s="37"/>
      <c r="T743" s="223"/>
    </row>
    <row r="744" spans="2:20" s="1" customFormat="1" ht="12" customHeight="1">
      <c r="B744"/>
      <c r="C744"/>
      <c r="D744" s="6"/>
      <c r="E744" s="6"/>
      <c r="F744" s="6"/>
      <c r="G744"/>
      <c r="H744"/>
      <c r="I744"/>
      <c r="J744" s="11"/>
      <c r="K744"/>
      <c r="L744"/>
      <c r="M744" s="47"/>
      <c r="O744" s="37"/>
      <c r="T744" s="223"/>
    </row>
    <row r="745" spans="2:20" s="1" customFormat="1" ht="12" customHeight="1">
      <c r="B745"/>
      <c r="C745"/>
      <c r="D745" s="6"/>
      <c r="E745" s="6"/>
      <c r="F745" s="6"/>
      <c r="G745"/>
      <c r="H745"/>
      <c r="I745"/>
      <c r="J745" s="11"/>
      <c r="K745"/>
      <c r="L745"/>
      <c r="M745" s="47"/>
      <c r="O745" s="37"/>
      <c r="T745" s="223"/>
    </row>
    <row r="746" spans="2:20" s="1" customFormat="1" ht="12" customHeight="1">
      <c r="B746"/>
      <c r="C746"/>
      <c r="D746" s="6"/>
      <c r="E746" s="6"/>
      <c r="F746" s="6"/>
      <c r="G746"/>
      <c r="H746"/>
      <c r="I746"/>
      <c r="J746" s="11"/>
      <c r="K746"/>
      <c r="L746"/>
      <c r="M746" s="47"/>
      <c r="O746" s="37"/>
      <c r="T746" s="223"/>
    </row>
    <row r="747" spans="2:20" s="1" customFormat="1" ht="12" customHeight="1">
      <c r="B747"/>
      <c r="C747"/>
      <c r="D747" s="6"/>
      <c r="E747" s="6"/>
      <c r="F747" s="6"/>
      <c r="G747"/>
      <c r="H747"/>
      <c r="I747"/>
      <c r="J747" s="11"/>
      <c r="K747"/>
      <c r="L747"/>
      <c r="M747" s="47"/>
      <c r="O747" s="37"/>
      <c r="T747" s="223"/>
    </row>
    <row r="748" spans="2:20" s="1" customFormat="1" ht="12" customHeight="1">
      <c r="B748"/>
      <c r="C748"/>
      <c r="D748" s="6"/>
      <c r="E748" s="6"/>
      <c r="F748" s="6"/>
      <c r="G748"/>
      <c r="H748"/>
      <c r="I748"/>
      <c r="J748" s="11"/>
      <c r="K748"/>
      <c r="L748"/>
      <c r="M748" s="47"/>
      <c r="O748" s="37"/>
      <c r="T748" s="223"/>
    </row>
    <row r="749" spans="2:20" s="1" customFormat="1" ht="12" customHeight="1">
      <c r="B749"/>
      <c r="C749"/>
      <c r="D749" s="6"/>
      <c r="E749" s="6"/>
      <c r="F749" s="6"/>
      <c r="G749"/>
      <c r="H749"/>
      <c r="I749"/>
      <c r="J749" s="11"/>
      <c r="K749"/>
      <c r="L749"/>
      <c r="M749" s="47"/>
      <c r="O749" s="37"/>
      <c r="T749" s="223"/>
    </row>
    <row r="750" spans="2:20" s="1" customFormat="1" ht="12" customHeight="1">
      <c r="B750"/>
      <c r="C750"/>
      <c r="D750" s="6"/>
      <c r="E750" s="6"/>
      <c r="F750" s="6"/>
      <c r="G750"/>
      <c r="H750"/>
      <c r="I750"/>
      <c r="J750" s="11"/>
      <c r="K750"/>
      <c r="L750"/>
      <c r="M750" s="47"/>
      <c r="O750" s="37"/>
      <c r="T750" s="223"/>
    </row>
    <row r="751" spans="2:20" s="1" customFormat="1" ht="12" customHeight="1">
      <c r="B751"/>
      <c r="C751"/>
      <c r="D751" s="6"/>
      <c r="E751" s="6"/>
      <c r="F751" s="6"/>
      <c r="G751"/>
      <c r="H751"/>
      <c r="I751"/>
      <c r="J751" s="11"/>
      <c r="K751"/>
      <c r="L751"/>
      <c r="M751" s="47"/>
      <c r="O751" s="37"/>
      <c r="T751" s="223"/>
    </row>
    <row r="752" spans="2:20" s="1" customFormat="1" ht="12" customHeight="1">
      <c r="B752"/>
      <c r="C752"/>
      <c r="D752" s="6"/>
      <c r="E752" s="6"/>
      <c r="F752" s="6"/>
      <c r="G752"/>
      <c r="H752"/>
      <c r="I752"/>
      <c r="J752" s="11"/>
      <c r="K752"/>
      <c r="L752"/>
      <c r="M752" s="47"/>
      <c r="O752" s="37"/>
      <c r="T752" s="223"/>
    </row>
    <row r="753" spans="2:20" s="1" customFormat="1" ht="12" customHeight="1">
      <c r="B753"/>
      <c r="C753"/>
      <c r="D753" s="6"/>
      <c r="E753" s="6"/>
      <c r="F753" s="6"/>
      <c r="G753"/>
      <c r="H753"/>
      <c r="I753"/>
      <c r="J753" s="11"/>
      <c r="K753"/>
      <c r="L753"/>
      <c r="M753" s="47"/>
      <c r="O753" s="37"/>
      <c r="T753" s="223"/>
    </row>
    <row r="754" spans="2:20" s="1" customFormat="1" ht="12" customHeight="1">
      <c r="B754"/>
      <c r="C754"/>
      <c r="D754" s="6"/>
      <c r="E754" s="6"/>
      <c r="F754" s="6"/>
      <c r="G754"/>
      <c r="H754"/>
      <c r="I754"/>
      <c r="J754" s="11"/>
      <c r="K754"/>
      <c r="L754"/>
      <c r="M754" s="47"/>
      <c r="O754" s="37"/>
      <c r="T754" s="223"/>
    </row>
    <row r="755" spans="2:20" s="1" customFormat="1" ht="12" customHeight="1">
      <c r="B755"/>
      <c r="C755"/>
      <c r="D755" s="6"/>
      <c r="E755" s="6"/>
      <c r="F755" s="6"/>
      <c r="G755"/>
      <c r="H755"/>
      <c r="I755"/>
      <c r="J755" s="11"/>
      <c r="K755"/>
      <c r="L755"/>
      <c r="M755" s="47"/>
      <c r="O755" s="37"/>
      <c r="T755" s="223"/>
    </row>
    <row r="756" spans="2:20" s="1" customFormat="1" ht="12" customHeight="1">
      <c r="B756"/>
      <c r="C756"/>
      <c r="D756" s="6"/>
      <c r="E756" s="6"/>
      <c r="F756" s="6"/>
      <c r="G756"/>
      <c r="H756"/>
      <c r="I756"/>
      <c r="J756" s="11"/>
      <c r="K756"/>
      <c r="L756"/>
      <c r="M756" s="47"/>
      <c r="O756" s="37"/>
      <c r="T756" s="223"/>
    </row>
    <row r="757" spans="2:20" s="1" customFormat="1" ht="12" customHeight="1">
      <c r="B757"/>
      <c r="C757"/>
      <c r="D757" s="6"/>
      <c r="E757" s="6"/>
      <c r="F757" s="6"/>
      <c r="G757"/>
      <c r="H757"/>
      <c r="I757"/>
      <c r="J757" s="11"/>
      <c r="K757"/>
      <c r="L757"/>
      <c r="M757" s="47"/>
      <c r="O757" s="37"/>
      <c r="T757" s="223"/>
    </row>
    <row r="758" spans="2:20" s="1" customFormat="1" ht="12" customHeight="1">
      <c r="B758"/>
      <c r="C758"/>
      <c r="D758" s="6"/>
      <c r="E758" s="6"/>
      <c r="F758" s="6"/>
      <c r="G758"/>
      <c r="H758"/>
      <c r="I758"/>
      <c r="J758" s="11"/>
      <c r="K758"/>
      <c r="L758"/>
      <c r="M758" s="47"/>
      <c r="O758" s="37"/>
      <c r="T758" s="223"/>
    </row>
    <row r="759" spans="2:20" s="1" customFormat="1" ht="12" customHeight="1">
      <c r="B759"/>
      <c r="C759"/>
      <c r="D759" s="6"/>
      <c r="E759" s="6"/>
      <c r="F759" s="6"/>
      <c r="G759"/>
      <c r="H759"/>
      <c r="I759"/>
      <c r="J759" s="11"/>
      <c r="K759"/>
      <c r="L759"/>
      <c r="M759" s="47"/>
      <c r="O759" s="37"/>
      <c r="T759" s="223"/>
    </row>
    <row r="760" spans="2:20" s="1" customFormat="1" ht="12" customHeight="1">
      <c r="B760"/>
      <c r="C760"/>
      <c r="D760" s="6"/>
      <c r="E760" s="6"/>
      <c r="F760" s="6"/>
      <c r="G760"/>
      <c r="H760"/>
      <c r="I760"/>
      <c r="J760" s="11"/>
      <c r="K760"/>
      <c r="L760"/>
      <c r="M760" s="47"/>
      <c r="O760" s="37"/>
      <c r="T760" s="223"/>
    </row>
    <row r="761" spans="2:20" s="1" customFormat="1" ht="12" customHeight="1">
      <c r="B761"/>
      <c r="C761"/>
      <c r="D761" s="6"/>
      <c r="E761" s="6"/>
      <c r="F761" s="6"/>
      <c r="G761"/>
      <c r="H761"/>
      <c r="I761"/>
      <c r="J761" s="11"/>
      <c r="K761"/>
      <c r="L761"/>
      <c r="M761" s="47"/>
      <c r="O761" s="37"/>
      <c r="T761" s="223"/>
    </row>
    <row r="762" spans="2:20" s="1" customFormat="1" ht="12" customHeight="1">
      <c r="B762"/>
      <c r="C762"/>
      <c r="D762" s="6"/>
      <c r="E762" s="6"/>
      <c r="F762" s="6"/>
      <c r="G762"/>
      <c r="H762"/>
      <c r="I762"/>
      <c r="J762" s="11"/>
      <c r="K762"/>
      <c r="L762"/>
      <c r="M762" s="47"/>
      <c r="O762" s="37"/>
      <c r="T762" s="223"/>
    </row>
    <row r="763" spans="2:20" s="1" customFormat="1" ht="12" customHeight="1">
      <c r="B763"/>
      <c r="C763"/>
      <c r="D763" s="6"/>
      <c r="E763" s="6"/>
      <c r="F763" s="6"/>
      <c r="G763"/>
      <c r="H763"/>
      <c r="I763"/>
      <c r="J763" s="11"/>
      <c r="K763"/>
      <c r="L763"/>
      <c r="M763" s="47"/>
      <c r="O763" s="37"/>
      <c r="T763" s="223"/>
    </row>
    <row r="764" spans="2:20" s="1" customFormat="1" ht="12" customHeight="1">
      <c r="B764"/>
      <c r="C764"/>
      <c r="D764" s="6"/>
      <c r="E764" s="6"/>
      <c r="F764" s="6"/>
      <c r="G764"/>
      <c r="H764"/>
      <c r="I764"/>
      <c r="J764" s="11"/>
      <c r="K764"/>
      <c r="L764"/>
      <c r="M764" s="47"/>
      <c r="O764" s="37"/>
      <c r="T764" s="223"/>
    </row>
    <row r="765" spans="2:20" s="1" customFormat="1" ht="12" customHeight="1">
      <c r="B765"/>
      <c r="C765"/>
      <c r="D765" s="6"/>
      <c r="E765" s="6"/>
      <c r="F765" s="6"/>
      <c r="G765"/>
      <c r="H765"/>
      <c r="I765"/>
      <c r="J765" s="11"/>
      <c r="K765"/>
      <c r="L765"/>
      <c r="M765" s="47"/>
      <c r="O765" s="37"/>
      <c r="T765" s="223"/>
    </row>
    <row r="766" spans="2:20" s="1" customFormat="1" ht="12" customHeight="1">
      <c r="B766"/>
      <c r="C766"/>
      <c r="D766" s="6"/>
      <c r="E766" s="6"/>
      <c r="F766" s="6"/>
      <c r="G766"/>
      <c r="H766"/>
      <c r="I766"/>
      <c r="J766" s="11"/>
      <c r="K766"/>
      <c r="L766"/>
      <c r="M766" s="47"/>
      <c r="O766" s="37"/>
      <c r="T766" s="223"/>
    </row>
    <row r="767" spans="2:20" s="1" customFormat="1" ht="12" customHeight="1">
      <c r="B767"/>
      <c r="C767"/>
      <c r="D767" s="6"/>
      <c r="E767" s="6"/>
      <c r="F767" s="6"/>
      <c r="G767"/>
      <c r="H767"/>
      <c r="I767"/>
      <c r="J767" s="11"/>
      <c r="K767"/>
      <c r="L767"/>
      <c r="M767" s="47"/>
      <c r="O767" s="37"/>
      <c r="T767" s="223"/>
    </row>
    <row r="768" spans="2:20" s="1" customFormat="1" ht="12" customHeight="1">
      <c r="B768"/>
      <c r="C768"/>
      <c r="D768" s="6"/>
      <c r="E768" s="6"/>
      <c r="F768" s="6"/>
      <c r="G768"/>
      <c r="H768"/>
      <c r="I768"/>
      <c r="J768" s="11"/>
      <c r="K768"/>
      <c r="L768"/>
      <c r="M768" s="47"/>
      <c r="O768" s="37"/>
      <c r="T768" s="223"/>
    </row>
    <row r="769" spans="2:20" s="1" customFormat="1" ht="12" customHeight="1">
      <c r="B769"/>
      <c r="C769"/>
      <c r="D769" s="6"/>
      <c r="E769" s="6"/>
      <c r="F769" s="6"/>
      <c r="G769"/>
      <c r="H769"/>
      <c r="I769"/>
      <c r="J769" s="11"/>
      <c r="K769"/>
      <c r="L769"/>
      <c r="M769" s="47"/>
      <c r="O769" s="37"/>
      <c r="T769" s="223"/>
    </row>
    <row r="770" spans="2:20" s="1" customFormat="1" ht="12" customHeight="1">
      <c r="B770"/>
      <c r="C770"/>
      <c r="D770" s="6"/>
      <c r="E770" s="6"/>
      <c r="F770" s="6"/>
      <c r="G770"/>
      <c r="H770"/>
      <c r="I770"/>
      <c r="J770" s="11"/>
      <c r="K770"/>
      <c r="L770"/>
      <c r="M770" s="47"/>
      <c r="O770" s="37"/>
      <c r="T770" s="223"/>
    </row>
    <row r="771" spans="2:20" s="1" customFormat="1" ht="12" customHeight="1">
      <c r="B771"/>
      <c r="C771"/>
      <c r="D771" s="6"/>
      <c r="E771" s="6"/>
      <c r="F771" s="6"/>
      <c r="G771"/>
      <c r="H771"/>
      <c r="I771"/>
      <c r="J771" s="11"/>
      <c r="K771"/>
      <c r="L771"/>
      <c r="M771" s="47"/>
      <c r="O771" s="37"/>
      <c r="T771" s="223"/>
    </row>
    <row r="772" spans="2:20" s="1" customFormat="1" ht="12" customHeight="1">
      <c r="B772"/>
      <c r="C772"/>
      <c r="D772" s="6"/>
      <c r="E772" s="6"/>
      <c r="F772" s="6"/>
      <c r="G772"/>
      <c r="H772"/>
      <c r="I772"/>
      <c r="J772" s="11"/>
      <c r="K772"/>
      <c r="L772"/>
      <c r="M772" s="47"/>
      <c r="O772" s="37"/>
      <c r="T772" s="223"/>
    </row>
    <row r="773" spans="2:20" s="1" customFormat="1" ht="12" customHeight="1">
      <c r="B773"/>
      <c r="C773"/>
      <c r="D773" s="6"/>
      <c r="E773" s="6"/>
      <c r="F773" s="6"/>
      <c r="G773"/>
      <c r="H773"/>
      <c r="I773"/>
      <c r="J773" s="11"/>
      <c r="K773"/>
      <c r="L773"/>
      <c r="M773" s="47"/>
      <c r="O773" s="37"/>
      <c r="T773" s="223"/>
    </row>
    <row r="774" spans="2:20" s="1" customFormat="1" ht="12" customHeight="1">
      <c r="B774"/>
      <c r="C774"/>
      <c r="D774" s="6"/>
      <c r="E774" s="6"/>
      <c r="F774" s="6"/>
      <c r="G774"/>
      <c r="H774"/>
      <c r="I774"/>
      <c r="J774" s="11"/>
      <c r="K774"/>
      <c r="L774"/>
      <c r="M774" s="47"/>
      <c r="O774" s="37"/>
      <c r="T774" s="223"/>
    </row>
    <row r="775" spans="2:20" s="1" customFormat="1" ht="12" customHeight="1">
      <c r="B775"/>
      <c r="C775"/>
      <c r="D775" s="6"/>
      <c r="E775" s="6"/>
      <c r="F775" s="6"/>
      <c r="G775"/>
      <c r="H775"/>
      <c r="I775"/>
      <c r="J775" s="11"/>
      <c r="K775"/>
      <c r="L775"/>
      <c r="M775" s="47"/>
      <c r="O775" s="37"/>
      <c r="T775" s="223"/>
    </row>
    <row r="776" spans="2:20" s="1" customFormat="1" ht="12" customHeight="1">
      <c r="B776"/>
      <c r="C776"/>
      <c r="D776" s="6"/>
      <c r="E776" s="6"/>
      <c r="F776" s="6"/>
      <c r="G776"/>
      <c r="H776"/>
      <c r="I776"/>
      <c r="J776" s="11"/>
      <c r="K776"/>
      <c r="L776"/>
      <c r="M776" s="47"/>
      <c r="O776" s="37"/>
      <c r="T776" s="223"/>
    </row>
    <row r="777" spans="2:20" s="1" customFormat="1" ht="12" customHeight="1">
      <c r="B777"/>
      <c r="C777"/>
      <c r="D777" s="6"/>
      <c r="E777" s="6"/>
      <c r="F777" s="6"/>
      <c r="G777"/>
      <c r="H777"/>
      <c r="I777"/>
      <c r="J777" s="11"/>
      <c r="K777"/>
      <c r="L777"/>
      <c r="M777" s="47"/>
      <c r="O777" s="37"/>
      <c r="T777" s="223"/>
    </row>
    <row r="778" spans="2:20" s="1" customFormat="1" ht="12" customHeight="1">
      <c r="B778"/>
      <c r="C778"/>
      <c r="D778" s="6"/>
      <c r="E778" s="6"/>
      <c r="F778" s="6"/>
      <c r="G778"/>
      <c r="H778"/>
      <c r="I778"/>
      <c r="J778" s="11"/>
      <c r="K778"/>
      <c r="L778"/>
      <c r="M778" s="47"/>
      <c r="O778" s="37"/>
      <c r="T778" s="223"/>
    </row>
    <row r="779" spans="2:20" s="1" customFormat="1" ht="12" customHeight="1">
      <c r="B779"/>
      <c r="C779"/>
      <c r="D779" s="6"/>
      <c r="E779" s="6"/>
      <c r="F779" s="6"/>
      <c r="G779"/>
      <c r="H779"/>
      <c r="I779"/>
      <c r="J779" s="11"/>
      <c r="K779"/>
      <c r="L779"/>
      <c r="M779" s="47"/>
      <c r="O779" s="37"/>
      <c r="T779" s="223"/>
    </row>
    <row r="780" spans="2:20" s="1" customFormat="1" ht="12" customHeight="1">
      <c r="B780"/>
      <c r="C780"/>
      <c r="D780" s="6"/>
      <c r="E780" s="6"/>
      <c r="F780" s="6"/>
      <c r="G780"/>
      <c r="H780"/>
      <c r="I780"/>
      <c r="J780" s="11"/>
      <c r="K780"/>
      <c r="L780"/>
      <c r="M780" s="47"/>
      <c r="O780" s="37"/>
      <c r="T780" s="223"/>
    </row>
    <row r="781" spans="2:20" s="1" customFormat="1" ht="12" customHeight="1">
      <c r="B781"/>
      <c r="C781"/>
      <c r="D781" s="6"/>
      <c r="E781" s="6"/>
      <c r="F781" s="6"/>
      <c r="G781"/>
      <c r="H781"/>
      <c r="I781"/>
      <c r="J781" s="11"/>
      <c r="K781"/>
      <c r="L781"/>
      <c r="M781" s="47"/>
      <c r="O781" s="37"/>
      <c r="T781" s="223"/>
    </row>
    <row r="782" spans="2:20" s="1" customFormat="1" ht="12" customHeight="1">
      <c r="B782"/>
      <c r="C782"/>
      <c r="D782" s="6"/>
      <c r="E782" s="6"/>
      <c r="F782" s="6"/>
      <c r="G782"/>
      <c r="H782"/>
      <c r="I782"/>
      <c r="J782" s="11"/>
      <c r="K782"/>
      <c r="L782"/>
      <c r="M782" s="47"/>
      <c r="O782" s="37"/>
      <c r="T782" s="223"/>
    </row>
    <row r="783" spans="2:20" s="1" customFormat="1" ht="12" customHeight="1">
      <c r="B783"/>
      <c r="C783"/>
      <c r="D783" s="6"/>
      <c r="E783" s="6"/>
      <c r="F783" s="6"/>
      <c r="G783"/>
      <c r="H783"/>
      <c r="I783"/>
      <c r="J783" s="11"/>
      <c r="K783"/>
      <c r="L783"/>
      <c r="M783" s="47"/>
      <c r="O783" s="37"/>
      <c r="T783" s="223"/>
    </row>
    <row r="784" spans="2:20" s="1" customFormat="1" ht="12" customHeight="1">
      <c r="B784"/>
      <c r="C784"/>
      <c r="D784" s="6"/>
      <c r="E784" s="6"/>
      <c r="F784" s="6"/>
      <c r="G784"/>
      <c r="H784"/>
      <c r="I784"/>
      <c r="J784" s="11"/>
      <c r="K784"/>
      <c r="L784"/>
      <c r="M784" s="47"/>
      <c r="O784" s="37"/>
      <c r="T784" s="223"/>
    </row>
    <row r="785" spans="2:20" s="1" customFormat="1" ht="12" customHeight="1">
      <c r="B785"/>
      <c r="C785"/>
      <c r="D785" s="6"/>
      <c r="E785" s="6"/>
      <c r="F785" s="6"/>
      <c r="G785"/>
      <c r="H785"/>
      <c r="I785"/>
      <c r="J785" s="11"/>
      <c r="K785"/>
      <c r="L785"/>
      <c r="M785" s="47"/>
      <c r="O785" s="37"/>
      <c r="T785" s="223"/>
    </row>
    <row r="786" spans="2:20" s="1" customFormat="1" ht="12" customHeight="1">
      <c r="B786"/>
      <c r="C786"/>
      <c r="D786" s="6"/>
      <c r="E786" s="6"/>
      <c r="F786" s="6"/>
      <c r="G786"/>
      <c r="H786"/>
      <c r="I786"/>
      <c r="J786" s="11"/>
      <c r="K786"/>
      <c r="L786"/>
      <c r="M786" s="47"/>
      <c r="O786" s="37"/>
      <c r="T786" s="223"/>
    </row>
    <row r="787" spans="2:20" s="1" customFormat="1" ht="12" customHeight="1">
      <c r="B787"/>
      <c r="C787"/>
      <c r="D787" s="6"/>
      <c r="E787" s="6"/>
      <c r="F787" s="6"/>
      <c r="G787"/>
      <c r="H787"/>
      <c r="I787"/>
      <c r="J787" s="11"/>
      <c r="K787"/>
      <c r="L787"/>
      <c r="M787" s="47"/>
      <c r="O787" s="37"/>
      <c r="T787" s="223"/>
    </row>
    <row r="788" spans="2:20" s="1" customFormat="1" ht="12" customHeight="1">
      <c r="B788"/>
      <c r="C788"/>
      <c r="D788" s="6"/>
      <c r="E788" s="6"/>
      <c r="F788" s="6"/>
      <c r="G788"/>
      <c r="H788"/>
      <c r="I788"/>
      <c r="J788" s="11"/>
      <c r="K788"/>
      <c r="L788"/>
      <c r="M788" s="47"/>
      <c r="O788" s="37"/>
      <c r="T788" s="223"/>
    </row>
    <row r="789" spans="2:20" s="1" customFormat="1" ht="12" customHeight="1">
      <c r="B789"/>
      <c r="C789"/>
      <c r="D789" s="6"/>
      <c r="E789" s="6"/>
      <c r="F789" s="6"/>
      <c r="G789"/>
      <c r="H789"/>
      <c r="I789"/>
      <c r="J789" s="11"/>
      <c r="K789"/>
      <c r="L789"/>
      <c r="M789" s="47"/>
      <c r="O789" s="37"/>
      <c r="T789" s="223"/>
    </row>
    <row r="790" spans="2:20" s="1" customFormat="1" ht="12" customHeight="1">
      <c r="B790"/>
      <c r="C790"/>
      <c r="D790" s="6"/>
      <c r="E790" s="6"/>
      <c r="F790" s="6"/>
      <c r="G790"/>
      <c r="H790"/>
      <c r="I790"/>
      <c r="J790" s="11"/>
      <c r="K790"/>
      <c r="L790"/>
      <c r="M790" s="47"/>
      <c r="O790" s="37"/>
      <c r="T790" s="223"/>
    </row>
    <row r="791" spans="2:20" s="1" customFormat="1" ht="12" customHeight="1">
      <c r="B791"/>
      <c r="C791"/>
      <c r="D791" s="6"/>
      <c r="E791" s="6"/>
      <c r="F791" s="6"/>
      <c r="G791"/>
      <c r="H791"/>
      <c r="I791"/>
      <c r="J791" s="11"/>
      <c r="K791"/>
      <c r="L791"/>
      <c r="M791" s="47"/>
      <c r="O791" s="37"/>
      <c r="T791" s="223"/>
    </row>
    <row r="792" spans="2:20" s="1" customFormat="1" ht="12" customHeight="1">
      <c r="B792"/>
      <c r="C792"/>
      <c r="D792" s="6"/>
      <c r="E792" s="6"/>
      <c r="F792" s="6"/>
      <c r="G792"/>
      <c r="H792"/>
      <c r="I792"/>
      <c r="J792" s="11"/>
      <c r="K792"/>
      <c r="L792"/>
      <c r="M792" s="47"/>
      <c r="O792" s="37"/>
      <c r="T792" s="223"/>
    </row>
    <row r="793" spans="2:20" s="1" customFormat="1" ht="12" customHeight="1">
      <c r="B793"/>
      <c r="C793"/>
      <c r="D793" s="6"/>
      <c r="E793" s="6"/>
      <c r="F793" s="6"/>
      <c r="G793"/>
      <c r="H793"/>
      <c r="I793"/>
      <c r="J793" s="11"/>
      <c r="K793"/>
      <c r="L793"/>
      <c r="M793" s="47"/>
      <c r="O793" s="37"/>
      <c r="T793" s="223"/>
    </row>
    <row r="794" spans="2:20" s="1" customFormat="1" ht="12" customHeight="1">
      <c r="B794"/>
      <c r="C794"/>
      <c r="D794" s="6"/>
      <c r="E794" s="6"/>
      <c r="F794" s="6"/>
      <c r="G794"/>
      <c r="H794"/>
      <c r="I794"/>
      <c r="J794" s="11"/>
      <c r="K794"/>
      <c r="L794"/>
      <c r="M794" s="47"/>
      <c r="O794" s="37"/>
      <c r="T794" s="223"/>
    </row>
    <row r="795" spans="2:20" s="1" customFormat="1" ht="12" customHeight="1">
      <c r="B795"/>
      <c r="C795"/>
      <c r="D795" s="6"/>
      <c r="E795" s="6"/>
      <c r="F795" s="6"/>
      <c r="G795"/>
      <c r="H795"/>
      <c r="I795"/>
      <c r="J795" s="11"/>
      <c r="K795"/>
      <c r="L795"/>
      <c r="M795" s="47"/>
      <c r="O795" s="37"/>
      <c r="T795" s="223"/>
    </row>
    <row r="796" spans="2:20" s="1" customFormat="1" ht="12" customHeight="1">
      <c r="B796"/>
      <c r="C796"/>
      <c r="D796" s="6"/>
      <c r="E796" s="6"/>
      <c r="F796" s="6"/>
      <c r="G796"/>
      <c r="H796"/>
      <c r="I796"/>
      <c r="J796" s="11"/>
      <c r="K796"/>
      <c r="L796"/>
      <c r="M796" s="47"/>
      <c r="O796" s="37"/>
      <c r="T796" s="223"/>
    </row>
    <row r="797" spans="2:20" s="1" customFormat="1" ht="12" customHeight="1">
      <c r="B797"/>
      <c r="C797"/>
      <c r="D797" s="6"/>
      <c r="E797" s="6"/>
      <c r="F797" s="6"/>
      <c r="G797"/>
      <c r="H797"/>
      <c r="I797"/>
      <c r="J797" s="11"/>
      <c r="K797"/>
      <c r="L797"/>
      <c r="M797" s="47"/>
      <c r="O797" s="37"/>
      <c r="T797" s="223"/>
    </row>
    <row r="798" spans="2:20" s="1" customFormat="1" ht="12" customHeight="1">
      <c r="B798"/>
      <c r="C798"/>
      <c r="D798" s="6"/>
      <c r="E798" s="6"/>
      <c r="F798" s="6"/>
      <c r="G798"/>
      <c r="H798"/>
      <c r="I798"/>
      <c r="J798" s="11"/>
      <c r="K798"/>
      <c r="L798"/>
      <c r="M798" s="47"/>
      <c r="O798" s="37"/>
      <c r="T798" s="223"/>
    </row>
    <row r="799" spans="2:20" s="1" customFormat="1" ht="12" customHeight="1">
      <c r="B799"/>
      <c r="C799"/>
      <c r="D799" s="6"/>
      <c r="E799" s="6"/>
      <c r="F799" s="6"/>
      <c r="G799"/>
      <c r="H799"/>
      <c r="I799"/>
      <c r="J799" s="11"/>
      <c r="K799"/>
      <c r="L799"/>
      <c r="M799" s="47"/>
      <c r="O799" s="37"/>
      <c r="T799" s="223"/>
    </row>
    <row r="800" spans="2:20" s="1" customFormat="1" ht="12" customHeight="1">
      <c r="B800"/>
      <c r="C800"/>
      <c r="D800" s="6"/>
      <c r="E800" s="6"/>
      <c r="F800" s="6"/>
      <c r="G800"/>
      <c r="H800"/>
      <c r="I800"/>
      <c r="J800" s="11"/>
      <c r="K800"/>
      <c r="L800"/>
      <c r="M800" s="47"/>
      <c r="O800" s="37"/>
      <c r="T800" s="223"/>
    </row>
    <row r="801" spans="2:20" s="1" customFormat="1" ht="12" customHeight="1">
      <c r="B801"/>
      <c r="C801"/>
      <c r="D801" s="6"/>
      <c r="E801" s="6"/>
      <c r="F801" s="6"/>
      <c r="G801"/>
      <c r="H801"/>
      <c r="I801"/>
      <c r="J801" s="11"/>
      <c r="K801"/>
      <c r="L801"/>
      <c r="M801" s="47"/>
      <c r="O801" s="37"/>
      <c r="T801" s="223"/>
    </row>
    <row r="802" spans="2:20" s="1" customFormat="1" ht="12" customHeight="1">
      <c r="B802"/>
      <c r="C802"/>
      <c r="D802" s="6"/>
      <c r="E802" s="6"/>
      <c r="F802" s="6"/>
      <c r="G802"/>
      <c r="H802"/>
      <c r="I802"/>
      <c r="J802" s="11"/>
      <c r="K802"/>
      <c r="L802"/>
      <c r="M802" s="47"/>
      <c r="O802" s="37"/>
      <c r="T802" s="223"/>
    </row>
    <row r="803" spans="2:20" s="1" customFormat="1" ht="12" customHeight="1">
      <c r="B803"/>
      <c r="C803"/>
      <c r="D803" s="6"/>
      <c r="E803" s="6"/>
      <c r="F803" s="6"/>
      <c r="G803"/>
      <c r="H803"/>
      <c r="I803"/>
      <c r="J803" s="11"/>
      <c r="K803"/>
      <c r="L803"/>
      <c r="M803" s="47"/>
      <c r="O803" s="37"/>
      <c r="T803" s="223"/>
    </row>
    <row r="804" spans="2:20" s="1" customFormat="1" ht="12" customHeight="1">
      <c r="B804"/>
      <c r="C804"/>
      <c r="D804" s="6"/>
      <c r="E804" s="6"/>
      <c r="F804" s="6"/>
      <c r="G804"/>
      <c r="H804"/>
      <c r="I804"/>
      <c r="J804" s="11"/>
      <c r="K804"/>
      <c r="L804"/>
      <c r="M804" s="47"/>
      <c r="O804" s="37"/>
      <c r="T804" s="223"/>
    </row>
    <row r="805" spans="2:20" s="1" customFormat="1" ht="12" customHeight="1">
      <c r="B805"/>
      <c r="C805"/>
      <c r="D805" s="6"/>
      <c r="E805" s="6"/>
      <c r="F805" s="6"/>
      <c r="G805"/>
      <c r="H805"/>
      <c r="I805"/>
      <c r="J805" s="11"/>
      <c r="K805"/>
      <c r="L805"/>
      <c r="M805" s="47"/>
      <c r="O805" s="37"/>
      <c r="T805" s="223"/>
    </row>
    <row r="806" spans="2:20" s="1" customFormat="1" ht="12" customHeight="1">
      <c r="B806"/>
      <c r="C806"/>
      <c r="D806" s="6"/>
      <c r="E806" s="6"/>
      <c r="F806" s="6"/>
      <c r="G806"/>
      <c r="H806"/>
      <c r="I806"/>
      <c r="J806" s="11"/>
      <c r="K806"/>
      <c r="L806"/>
      <c r="M806" s="47"/>
      <c r="O806" s="37"/>
      <c r="T806" s="223"/>
    </row>
    <row r="807" spans="2:20" s="1" customFormat="1" ht="12" customHeight="1">
      <c r="B807"/>
      <c r="C807"/>
      <c r="D807" s="6"/>
      <c r="E807" s="6"/>
      <c r="F807" s="6"/>
      <c r="G807"/>
      <c r="H807"/>
      <c r="I807"/>
      <c r="J807" s="11"/>
      <c r="K807"/>
      <c r="L807"/>
      <c r="M807" s="47"/>
      <c r="O807" s="37"/>
      <c r="T807" s="223"/>
    </row>
    <row r="808" spans="2:20" s="1" customFormat="1" ht="12" customHeight="1">
      <c r="B808"/>
      <c r="C808"/>
      <c r="D808" s="6"/>
      <c r="E808" s="6"/>
      <c r="F808" s="6"/>
      <c r="G808"/>
      <c r="H808"/>
      <c r="I808"/>
      <c r="J808" s="11"/>
      <c r="K808"/>
      <c r="L808"/>
      <c r="M808" s="47"/>
      <c r="O808" s="37"/>
      <c r="T808" s="223"/>
    </row>
    <row r="809" spans="2:20" s="1" customFormat="1" ht="12" customHeight="1">
      <c r="B809"/>
      <c r="C809"/>
      <c r="D809" s="6"/>
      <c r="E809" s="6"/>
      <c r="F809" s="6"/>
      <c r="G809"/>
      <c r="H809"/>
      <c r="I809"/>
      <c r="J809" s="11"/>
      <c r="K809"/>
      <c r="L809"/>
      <c r="M809" s="47"/>
      <c r="O809" s="37"/>
      <c r="T809" s="223"/>
    </row>
    <row r="810" spans="2:20" s="1" customFormat="1" ht="12" customHeight="1">
      <c r="B810"/>
      <c r="C810"/>
      <c r="D810" s="6"/>
      <c r="E810" s="6"/>
      <c r="F810" s="6"/>
      <c r="G810"/>
      <c r="H810"/>
      <c r="I810"/>
      <c r="J810" s="11"/>
      <c r="K810"/>
      <c r="L810"/>
      <c r="M810" s="47"/>
      <c r="O810" s="37"/>
      <c r="T810" s="223"/>
    </row>
    <row r="811" spans="2:20" s="1" customFormat="1" ht="12" customHeight="1">
      <c r="B811"/>
      <c r="C811"/>
      <c r="D811" s="6"/>
      <c r="E811" s="6"/>
      <c r="F811" s="6"/>
      <c r="G811"/>
      <c r="H811"/>
      <c r="I811"/>
      <c r="J811" s="11"/>
      <c r="K811"/>
      <c r="L811"/>
      <c r="M811" s="47"/>
      <c r="O811" s="37"/>
      <c r="T811" s="223"/>
    </row>
    <row r="812" spans="2:20" s="1" customFormat="1" ht="12" customHeight="1">
      <c r="B812"/>
      <c r="C812"/>
      <c r="D812" s="6"/>
      <c r="E812" s="6"/>
      <c r="F812" s="6"/>
      <c r="G812"/>
      <c r="H812"/>
      <c r="I812"/>
      <c r="J812" s="11"/>
      <c r="K812"/>
      <c r="L812"/>
      <c r="M812" s="47"/>
      <c r="O812" s="37"/>
      <c r="T812" s="223"/>
    </row>
    <row r="813" spans="2:20" s="1" customFormat="1" ht="12" customHeight="1">
      <c r="B813"/>
      <c r="C813"/>
      <c r="D813" s="6"/>
      <c r="E813" s="6"/>
      <c r="F813" s="6"/>
      <c r="G813"/>
      <c r="H813"/>
      <c r="I813"/>
      <c r="J813" s="11"/>
      <c r="K813"/>
      <c r="L813"/>
      <c r="M813" s="47"/>
      <c r="O813" s="37"/>
      <c r="T813" s="223"/>
    </row>
    <row r="814" spans="2:20" s="1" customFormat="1" ht="12" customHeight="1">
      <c r="B814"/>
      <c r="C814"/>
      <c r="D814" s="6"/>
      <c r="E814" s="6"/>
      <c r="F814" s="6"/>
      <c r="G814"/>
      <c r="H814"/>
      <c r="I814"/>
      <c r="J814" s="11"/>
      <c r="K814"/>
      <c r="L814"/>
      <c r="M814" s="47"/>
      <c r="O814" s="37"/>
      <c r="T814" s="223"/>
    </row>
    <row r="815" spans="2:20" s="1" customFormat="1" ht="12" customHeight="1">
      <c r="B815"/>
      <c r="C815"/>
      <c r="D815" s="6"/>
      <c r="E815" s="6"/>
      <c r="F815" s="6"/>
      <c r="G815"/>
      <c r="H815"/>
      <c r="I815"/>
      <c r="J815" s="11"/>
      <c r="K815"/>
      <c r="L815"/>
      <c r="M815" s="47"/>
      <c r="O815" s="37"/>
      <c r="T815" s="223"/>
    </row>
    <row r="816" spans="2:20" s="1" customFormat="1" ht="12" customHeight="1">
      <c r="B816"/>
      <c r="C816"/>
      <c r="D816" s="6"/>
      <c r="E816" s="6"/>
      <c r="F816" s="6"/>
      <c r="G816"/>
      <c r="H816"/>
      <c r="I816"/>
      <c r="J816" s="11"/>
      <c r="K816"/>
      <c r="L816"/>
      <c r="M816" s="47"/>
      <c r="O816" s="37"/>
      <c r="T816" s="223"/>
    </row>
    <row r="817" spans="2:20" s="1" customFormat="1" ht="12" customHeight="1">
      <c r="B817"/>
      <c r="C817"/>
      <c r="D817" s="6"/>
      <c r="E817" s="6"/>
      <c r="F817" s="6"/>
      <c r="G817"/>
      <c r="H817"/>
      <c r="I817"/>
      <c r="J817" s="11"/>
      <c r="K817"/>
      <c r="L817"/>
      <c r="M817" s="47"/>
      <c r="O817" s="37"/>
      <c r="T817" s="223"/>
    </row>
    <row r="818" spans="2:20" s="1" customFormat="1" ht="12" customHeight="1">
      <c r="B818"/>
      <c r="C818"/>
      <c r="D818" s="6"/>
      <c r="E818" s="6"/>
      <c r="F818" s="6"/>
      <c r="G818"/>
      <c r="H818"/>
      <c r="I818"/>
      <c r="J818" s="11"/>
      <c r="K818"/>
      <c r="L818"/>
      <c r="M818" s="47"/>
      <c r="O818" s="37"/>
      <c r="T818" s="223"/>
    </row>
    <row r="819" spans="2:20" s="1" customFormat="1" ht="12" customHeight="1">
      <c r="B819"/>
      <c r="C819"/>
      <c r="D819" s="6"/>
      <c r="E819" s="6"/>
      <c r="F819" s="6"/>
      <c r="G819"/>
      <c r="H819"/>
      <c r="I819"/>
      <c r="J819" s="11"/>
      <c r="K819"/>
      <c r="L819"/>
      <c r="M819" s="47"/>
      <c r="O819" s="37"/>
      <c r="T819" s="223"/>
    </row>
    <row r="820" spans="2:20" s="1" customFormat="1" ht="12" customHeight="1">
      <c r="B820"/>
      <c r="C820"/>
      <c r="D820" s="6"/>
      <c r="E820" s="6"/>
      <c r="F820" s="6"/>
      <c r="G820"/>
      <c r="H820"/>
      <c r="I820"/>
      <c r="J820" s="11"/>
      <c r="K820"/>
      <c r="L820"/>
      <c r="M820" s="47"/>
      <c r="O820" s="37"/>
      <c r="T820" s="223"/>
    </row>
    <row r="821" spans="2:20" s="1" customFormat="1" ht="12" customHeight="1">
      <c r="B821"/>
      <c r="C821"/>
      <c r="D821" s="6"/>
      <c r="E821" s="6"/>
      <c r="F821" s="6"/>
      <c r="G821"/>
      <c r="H821"/>
      <c r="I821"/>
      <c r="J821" s="11"/>
      <c r="K821"/>
      <c r="L821"/>
      <c r="M821" s="47"/>
      <c r="O821" s="37"/>
      <c r="T821" s="223"/>
    </row>
    <row r="822" spans="2:20" s="1" customFormat="1" ht="12" customHeight="1">
      <c r="B822"/>
      <c r="C822"/>
      <c r="D822" s="6"/>
      <c r="E822" s="6"/>
      <c r="F822" s="6"/>
      <c r="G822"/>
      <c r="H822"/>
      <c r="I822"/>
      <c r="J822" s="11"/>
      <c r="K822"/>
      <c r="L822"/>
      <c r="M822" s="47"/>
      <c r="O822" s="37"/>
      <c r="T822" s="223"/>
    </row>
    <row r="823" spans="2:20" s="1" customFormat="1" ht="12" customHeight="1">
      <c r="B823"/>
      <c r="C823"/>
      <c r="D823" s="6"/>
      <c r="E823" s="6"/>
      <c r="F823" s="6"/>
      <c r="G823"/>
      <c r="H823"/>
      <c r="I823"/>
      <c r="J823" s="11"/>
      <c r="K823"/>
      <c r="L823"/>
      <c r="M823" s="47"/>
      <c r="O823" s="37"/>
      <c r="T823" s="223"/>
    </row>
    <row r="824" spans="2:20" s="1" customFormat="1" ht="12" customHeight="1">
      <c r="B824"/>
      <c r="C824"/>
      <c r="D824" s="6"/>
      <c r="E824" s="6"/>
      <c r="F824" s="6"/>
      <c r="G824"/>
      <c r="H824"/>
      <c r="I824"/>
      <c r="J824" s="11"/>
      <c r="K824"/>
      <c r="L824"/>
      <c r="M824" s="47"/>
      <c r="O824" s="37"/>
      <c r="T824" s="223"/>
    </row>
    <row r="825" spans="2:20" s="1" customFormat="1" ht="12" customHeight="1">
      <c r="B825"/>
      <c r="C825"/>
      <c r="D825" s="6"/>
      <c r="E825" s="6"/>
      <c r="F825" s="6"/>
      <c r="G825"/>
      <c r="H825"/>
      <c r="I825"/>
      <c r="J825" s="11"/>
      <c r="K825"/>
      <c r="L825"/>
      <c r="M825" s="47"/>
      <c r="O825" s="37"/>
      <c r="T825" s="223"/>
    </row>
    <row r="826" spans="2:20" s="1" customFormat="1" ht="12" customHeight="1">
      <c r="B826"/>
      <c r="C826"/>
      <c r="D826" s="6"/>
      <c r="E826" s="6"/>
      <c r="F826" s="6"/>
      <c r="G826"/>
      <c r="H826"/>
      <c r="I826"/>
      <c r="J826" s="11"/>
      <c r="K826"/>
      <c r="L826"/>
      <c r="M826" s="47"/>
      <c r="O826" s="37"/>
      <c r="T826" s="223"/>
    </row>
    <row r="827" spans="2:20" s="1" customFormat="1" ht="12" customHeight="1">
      <c r="B827"/>
      <c r="C827"/>
      <c r="D827" s="6"/>
      <c r="E827" s="6"/>
      <c r="F827" s="6"/>
      <c r="G827"/>
      <c r="H827"/>
      <c r="I827"/>
      <c r="J827" s="11"/>
      <c r="K827"/>
      <c r="L827"/>
      <c r="M827" s="47"/>
      <c r="O827" s="37"/>
      <c r="T827" s="223"/>
    </row>
    <row r="828" spans="2:20" s="1" customFormat="1" ht="12" customHeight="1">
      <c r="B828"/>
      <c r="C828"/>
      <c r="D828" s="6"/>
      <c r="E828" s="6"/>
      <c r="F828" s="6"/>
      <c r="G828"/>
      <c r="H828"/>
      <c r="I828"/>
      <c r="J828" s="11"/>
      <c r="K828"/>
      <c r="L828"/>
      <c r="M828" s="47"/>
      <c r="O828" s="37"/>
      <c r="T828" s="223"/>
    </row>
    <row r="829" spans="2:20" s="1" customFormat="1" ht="12" customHeight="1">
      <c r="B829"/>
      <c r="C829"/>
      <c r="D829" s="6"/>
      <c r="E829" s="6"/>
      <c r="F829" s="6"/>
      <c r="G829"/>
      <c r="H829"/>
      <c r="I829"/>
      <c r="J829" s="11"/>
      <c r="K829"/>
      <c r="L829"/>
      <c r="M829" s="47"/>
      <c r="O829" s="37"/>
      <c r="T829" s="223"/>
    </row>
    <row r="830" spans="2:20" s="1" customFormat="1" ht="12" customHeight="1">
      <c r="B830"/>
      <c r="C830"/>
      <c r="D830" s="6"/>
      <c r="E830" s="6"/>
      <c r="F830" s="6"/>
      <c r="G830"/>
      <c r="H830"/>
      <c r="I830"/>
      <c r="J830" s="11"/>
      <c r="K830"/>
      <c r="L830"/>
      <c r="M830" s="47"/>
      <c r="O830" s="37"/>
      <c r="T830" s="223"/>
    </row>
    <row r="831" spans="2:20" s="1" customFormat="1" ht="12" customHeight="1">
      <c r="B831"/>
      <c r="C831"/>
      <c r="D831" s="6"/>
      <c r="E831" s="6"/>
      <c r="F831" s="6"/>
      <c r="G831"/>
      <c r="H831"/>
      <c r="I831"/>
      <c r="J831" s="11"/>
      <c r="K831"/>
      <c r="L831"/>
      <c r="M831" s="47"/>
      <c r="O831" s="37"/>
      <c r="T831" s="223"/>
    </row>
    <row r="832" spans="2:20" s="1" customFormat="1" ht="12" customHeight="1">
      <c r="B832"/>
      <c r="C832"/>
      <c r="D832" s="6"/>
      <c r="E832" s="6"/>
      <c r="F832" s="6"/>
      <c r="G832"/>
      <c r="H832"/>
      <c r="I832"/>
      <c r="J832" s="11"/>
      <c r="K832"/>
      <c r="L832"/>
      <c r="M832" s="47"/>
      <c r="O832" s="37"/>
      <c r="T832" s="223"/>
    </row>
    <row r="833" spans="2:20" s="1" customFormat="1" ht="12" customHeight="1">
      <c r="B833"/>
      <c r="C833"/>
      <c r="D833" s="6"/>
      <c r="E833" s="6"/>
      <c r="F833" s="6"/>
      <c r="G833"/>
      <c r="H833"/>
      <c r="I833"/>
      <c r="J833" s="11"/>
      <c r="K833"/>
      <c r="L833"/>
      <c r="M833" s="47"/>
      <c r="O833" s="37"/>
      <c r="T833" s="223"/>
    </row>
    <row r="834" spans="2:20" s="1" customFormat="1" ht="12" customHeight="1">
      <c r="B834"/>
      <c r="C834"/>
      <c r="D834" s="6"/>
      <c r="E834" s="6"/>
      <c r="F834" s="6"/>
      <c r="G834"/>
      <c r="H834"/>
      <c r="I834"/>
      <c r="J834" s="11"/>
      <c r="K834"/>
      <c r="L834"/>
      <c r="M834" s="47"/>
      <c r="O834" s="37"/>
      <c r="T834" s="223"/>
    </row>
    <row r="835" spans="2:20" s="1" customFormat="1" ht="12" customHeight="1">
      <c r="B835"/>
      <c r="C835"/>
      <c r="D835" s="6"/>
      <c r="E835" s="6"/>
      <c r="F835" s="6"/>
      <c r="G835"/>
      <c r="H835"/>
      <c r="I835"/>
      <c r="J835" s="11"/>
      <c r="K835"/>
      <c r="L835"/>
      <c r="M835" s="47"/>
      <c r="O835" s="37"/>
      <c r="T835" s="223"/>
    </row>
    <row r="836" spans="2:20" s="1" customFormat="1" ht="12" customHeight="1">
      <c r="B836"/>
      <c r="C836"/>
      <c r="D836" s="6"/>
      <c r="E836" s="6"/>
      <c r="F836" s="6"/>
      <c r="G836"/>
      <c r="H836"/>
      <c r="I836"/>
      <c r="J836" s="11"/>
      <c r="K836"/>
      <c r="L836"/>
      <c r="M836" s="47"/>
      <c r="O836" s="37"/>
      <c r="T836" s="223"/>
    </row>
    <row r="837" spans="2:20" s="1" customFormat="1" ht="12" customHeight="1">
      <c r="B837"/>
      <c r="C837"/>
      <c r="D837" s="6"/>
      <c r="E837" s="6"/>
      <c r="F837" s="6"/>
      <c r="G837"/>
      <c r="H837"/>
      <c r="I837"/>
      <c r="J837" s="11"/>
      <c r="K837"/>
      <c r="L837"/>
      <c r="M837" s="47"/>
      <c r="O837" s="37"/>
      <c r="T837" s="223"/>
    </row>
    <row r="838" spans="2:20" s="1" customFormat="1" ht="12" customHeight="1">
      <c r="B838"/>
      <c r="C838"/>
      <c r="D838" s="6"/>
      <c r="E838" s="6"/>
      <c r="F838" s="6"/>
      <c r="G838"/>
      <c r="H838"/>
      <c r="I838"/>
      <c r="J838" s="11"/>
      <c r="K838"/>
      <c r="L838"/>
      <c r="M838" s="47"/>
      <c r="O838" s="37"/>
      <c r="T838" s="223"/>
    </row>
    <row r="839" spans="2:20" s="1" customFormat="1" ht="12" customHeight="1">
      <c r="B839"/>
      <c r="C839"/>
      <c r="D839" s="6"/>
      <c r="E839" s="6"/>
      <c r="F839" s="6"/>
      <c r="G839"/>
      <c r="H839"/>
      <c r="I839"/>
      <c r="J839" s="11"/>
      <c r="K839"/>
      <c r="L839"/>
      <c r="M839" s="47"/>
      <c r="O839" s="37"/>
      <c r="T839" s="223"/>
    </row>
    <row r="840" spans="2:20" s="1" customFormat="1" ht="12" customHeight="1">
      <c r="B840"/>
      <c r="C840"/>
      <c r="D840" s="6"/>
      <c r="E840" s="6"/>
      <c r="F840" s="6"/>
      <c r="G840"/>
      <c r="H840"/>
      <c r="I840"/>
      <c r="J840" s="11"/>
      <c r="K840"/>
      <c r="L840"/>
      <c r="M840" s="47"/>
      <c r="O840" s="37"/>
      <c r="T840" s="223"/>
    </row>
    <row r="841" spans="2:20" s="1" customFormat="1" ht="12" customHeight="1">
      <c r="B841"/>
      <c r="C841"/>
      <c r="D841" s="6"/>
      <c r="E841" s="6"/>
      <c r="F841" s="6"/>
      <c r="G841"/>
      <c r="H841"/>
      <c r="I841"/>
      <c r="J841" s="11"/>
      <c r="K841"/>
      <c r="L841"/>
      <c r="M841" s="47"/>
      <c r="O841" s="37"/>
      <c r="T841" s="223"/>
    </row>
    <row r="842" spans="2:20" s="1" customFormat="1" ht="12" customHeight="1">
      <c r="B842"/>
      <c r="C842"/>
      <c r="D842" s="6"/>
      <c r="E842" s="6"/>
      <c r="F842" s="6"/>
      <c r="G842"/>
      <c r="H842"/>
      <c r="I842"/>
      <c r="J842" s="11"/>
      <c r="K842"/>
      <c r="L842"/>
      <c r="M842" s="47"/>
      <c r="O842" s="37"/>
      <c r="T842" s="223"/>
    </row>
    <row r="843" spans="2:20" s="1" customFormat="1" ht="12" customHeight="1">
      <c r="B843"/>
      <c r="C843"/>
      <c r="D843" s="6"/>
      <c r="E843" s="6"/>
      <c r="F843" s="6"/>
      <c r="G843"/>
      <c r="H843"/>
      <c r="I843"/>
      <c r="J843" s="11"/>
      <c r="K843"/>
      <c r="L843"/>
      <c r="M843" s="47"/>
      <c r="O843" s="37"/>
      <c r="T843" s="223"/>
    </row>
    <row r="844" spans="2:20" s="1" customFormat="1" ht="12" customHeight="1">
      <c r="B844"/>
      <c r="C844"/>
      <c r="D844" s="6"/>
      <c r="E844" s="6"/>
      <c r="F844" s="6"/>
      <c r="G844"/>
      <c r="H844"/>
      <c r="I844"/>
      <c r="J844" s="11"/>
      <c r="K844"/>
      <c r="L844"/>
      <c r="M844" s="47"/>
      <c r="O844" s="37"/>
      <c r="T844" s="223"/>
    </row>
    <row r="845" spans="2:20" s="1" customFormat="1" ht="12" customHeight="1">
      <c r="B845"/>
      <c r="C845"/>
      <c r="D845" s="6"/>
      <c r="E845" s="6"/>
      <c r="F845" s="6"/>
      <c r="G845"/>
      <c r="H845"/>
      <c r="I845"/>
      <c r="J845" s="11"/>
      <c r="K845"/>
      <c r="L845"/>
      <c r="M845" s="47"/>
      <c r="O845" s="37"/>
      <c r="T845" s="223"/>
    </row>
    <row r="846" spans="2:20" s="1" customFormat="1" ht="12" customHeight="1">
      <c r="B846"/>
      <c r="C846"/>
      <c r="D846" s="6"/>
      <c r="E846" s="6"/>
      <c r="F846" s="6"/>
      <c r="G846"/>
      <c r="H846"/>
      <c r="I846"/>
      <c r="J846" s="11"/>
      <c r="K846"/>
      <c r="L846"/>
      <c r="M846" s="47"/>
      <c r="O846" s="37"/>
      <c r="T846" s="223"/>
    </row>
    <row r="847" spans="2:20" s="1" customFormat="1" ht="12" customHeight="1">
      <c r="B847"/>
      <c r="C847"/>
      <c r="D847" s="6"/>
      <c r="E847" s="6"/>
      <c r="F847" s="6"/>
      <c r="G847"/>
      <c r="H847"/>
      <c r="I847"/>
      <c r="J847" s="11"/>
      <c r="K847"/>
      <c r="L847"/>
      <c r="M847" s="47"/>
      <c r="O847" s="37"/>
      <c r="T847" s="223"/>
    </row>
    <row r="848" spans="2:20" s="1" customFormat="1" ht="12" customHeight="1">
      <c r="B848"/>
      <c r="C848"/>
      <c r="D848" s="6"/>
      <c r="E848" s="6"/>
      <c r="F848" s="6"/>
      <c r="G848"/>
      <c r="H848"/>
      <c r="I848"/>
      <c r="J848" s="11"/>
      <c r="K848"/>
      <c r="L848"/>
      <c r="M848" s="47"/>
      <c r="O848" s="37"/>
      <c r="T848" s="223"/>
    </row>
    <row r="849" spans="2:20" s="1" customFormat="1" ht="12" customHeight="1">
      <c r="B849"/>
      <c r="C849"/>
      <c r="D849" s="6"/>
      <c r="E849" s="6"/>
      <c r="F849" s="6"/>
      <c r="G849"/>
      <c r="H849"/>
      <c r="I849"/>
      <c r="J849" s="11"/>
      <c r="K849"/>
      <c r="L849"/>
      <c r="M849" s="47"/>
      <c r="O849" s="37"/>
      <c r="T849" s="223"/>
    </row>
    <row r="850" spans="2:20" s="1" customFormat="1" ht="12" customHeight="1">
      <c r="B850"/>
      <c r="C850"/>
      <c r="D850" s="6"/>
      <c r="E850" s="6"/>
      <c r="F850" s="6"/>
      <c r="G850"/>
      <c r="H850"/>
      <c r="I850"/>
      <c r="J850" s="11"/>
      <c r="K850"/>
      <c r="L850"/>
      <c r="M850" s="47"/>
      <c r="O850" s="37"/>
      <c r="T850" s="223"/>
    </row>
    <row r="851" spans="2:20" s="1" customFormat="1" ht="12" customHeight="1">
      <c r="B851"/>
      <c r="C851"/>
      <c r="D851" s="6"/>
      <c r="E851" s="6"/>
      <c r="F851" s="6"/>
      <c r="G851"/>
      <c r="H851"/>
      <c r="I851"/>
      <c r="J851" s="11"/>
      <c r="K851"/>
      <c r="L851"/>
      <c r="M851" s="47"/>
      <c r="O851" s="37"/>
      <c r="T851" s="223"/>
    </row>
    <row r="852" spans="2:20" s="1" customFormat="1" ht="12" customHeight="1">
      <c r="B852"/>
      <c r="C852"/>
      <c r="D852" s="6"/>
      <c r="E852" s="6"/>
      <c r="F852" s="6"/>
      <c r="G852"/>
      <c r="H852"/>
      <c r="I852"/>
      <c r="J852" s="11"/>
      <c r="K852"/>
      <c r="L852"/>
      <c r="M852" s="47"/>
      <c r="O852" s="37"/>
      <c r="T852" s="223"/>
    </row>
    <row r="853" spans="2:20" s="1" customFormat="1" ht="12" customHeight="1">
      <c r="B853"/>
      <c r="C853"/>
      <c r="D853" s="6"/>
      <c r="E853" s="6"/>
      <c r="F853" s="6"/>
      <c r="G853"/>
      <c r="H853"/>
      <c r="I853"/>
      <c r="J853" s="11"/>
      <c r="K853"/>
      <c r="L853"/>
      <c r="M853" s="47"/>
      <c r="O853" s="37"/>
      <c r="T853" s="223"/>
    </row>
    <row r="854" spans="2:20" s="1" customFormat="1" ht="12" customHeight="1">
      <c r="B854"/>
      <c r="C854"/>
      <c r="D854" s="6"/>
      <c r="E854" s="6"/>
      <c r="F854" s="6"/>
      <c r="G854"/>
      <c r="H854"/>
      <c r="I854"/>
      <c r="J854" s="11"/>
      <c r="K854"/>
      <c r="L854"/>
      <c r="M854" s="47"/>
      <c r="O854" s="37"/>
      <c r="T854" s="223"/>
    </row>
    <row r="855" spans="2:20" s="1" customFormat="1" ht="12" customHeight="1">
      <c r="B855"/>
      <c r="C855"/>
      <c r="D855" s="6"/>
      <c r="E855" s="6"/>
      <c r="F855" s="6"/>
      <c r="G855"/>
      <c r="H855"/>
      <c r="I855"/>
      <c r="J855" s="11"/>
      <c r="K855"/>
      <c r="L855"/>
      <c r="M855" s="47"/>
      <c r="O855" s="37"/>
      <c r="T855" s="223"/>
    </row>
    <row r="856" spans="2:20" s="1" customFormat="1" ht="12" customHeight="1">
      <c r="B856"/>
      <c r="C856"/>
      <c r="D856" s="6"/>
      <c r="E856" s="6"/>
      <c r="F856" s="6"/>
      <c r="G856"/>
      <c r="H856"/>
      <c r="I856"/>
      <c r="J856" s="11"/>
      <c r="K856"/>
      <c r="L856"/>
      <c r="M856" s="47"/>
      <c r="O856" s="37"/>
      <c r="T856" s="223"/>
    </row>
    <row r="857" spans="2:20" s="1" customFormat="1" ht="12" customHeight="1">
      <c r="B857"/>
      <c r="C857"/>
      <c r="D857" s="6"/>
      <c r="E857" s="6"/>
      <c r="F857" s="6"/>
      <c r="G857"/>
      <c r="H857"/>
      <c r="I857"/>
      <c r="J857" s="11"/>
      <c r="K857"/>
      <c r="L857"/>
      <c r="M857" s="47"/>
      <c r="O857" s="37"/>
      <c r="T857" s="223"/>
    </row>
    <row r="858" spans="2:20" s="1" customFormat="1" ht="12" customHeight="1">
      <c r="B858"/>
      <c r="C858"/>
      <c r="D858" s="6"/>
      <c r="E858" s="6"/>
      <c r="F858" s="6"/>
      <c r="G858"/>
      <c r="H858"/>
      <c r="I858"/>
      <c r="J858" s="11"/>
      <c r="K858"/>
      <c r="L858"/>
      <c r="M858" s="47"/>
      <c r="O858" s="37"/>
      <c r="T858" s="223"/>
    </row>
    <row r="859" spans="2:20" s="1" customFormat="1" ht="12" customHeight="1">
      <c r="B859"/>
      <c r="C859"/>
      <c r="D859" s="6"/>
      <c r="E859" s="6"/>
      <c r="F859" s="6"/>
      <c r="G859"/>
      <c r="H859"/>
      <c r="I859"/>
      <c r="J859" s="11"/>
      <c r="K859"/>
      <c r="L859"/>
      <c r="M859" s="47"/>
      <c r="O859" s="37"/>
      <c r="T859" s="223"/>
    </row>
    <row r="860" spans="2:20" s="1" customFormat="1" ht="12" customHeight="1">
      <c r="B860"/>
      <c r="C860"/>
      <c r="D860" s="6"/>
      <c r="E860" s="6"/>
      <c r="F860" s="6"/>
      <c r="G860"/>
      <c r="H860"/>
      <c r="I860"/>
      <c r="J860" s="11"/>
      <c r="K860"/>
      <c r="L860"/>
      <c r="M860" s="47"/>
      <c r="O860" s="37"/>
      <c r="T860" s="223"/>
    </row>
    <row r="861" spans="2:20" s="1" customFormat="1" ht="12" customHeight="1">
      <c r="B861"/>
      <c r="C861"/>
      <c r="D861" s="6"/>
      <c r="E861" s="6"/>
      <c r="F861" s="6"/>
      <c r="G861"/>
      <c r="H861"/>
      <c r="I861"/>
      <c r="J861" s="11"/>
      <c r="K861"/>
      <c r="L861"/>
      <c r="M861" s="47"/>
      <c r="O861" s="37"/>
      <c r="T861" s="223"/>
    </row>
    <row r="862" spans="2:20" s="1" customFormat="1" ht="12" customHeight="1">
      <c r="B862"/>
      <c r="C862"/>
      <c r="D862" s="6"/>
      <c r="E862" s="6"/>
      <c r="F862" s="6"/>
      <c r="G862"/>
      <c r="H862"/>
      <c r="I862"/>
      <c r="J862" s="11"/>
      <c r="K862"/>
      <c r="L862"/>
      <c r="M862" s="47"/>
      <c r="O862" s="37"/>
      <c r="T862" s="223"/>
    </row>
    <row r="863" spans="2:20" s="1" customFormat="1" ht="12" customHeight="1">
      <c r="B863"/>
      <c r="C863"/>
      <c r="D863" s="6"/>
      <c r="E863" s="6"/>
      <c r="F863" s="6"/>
      <c r="G863"/>
      <c r="H863"/>
      <c r="I863"/>
      <c r="J863" s="11"/>
      <c r="K863"/>
      <c r="L863"/>
      <c r="M863" s="47"/>
      <c r="O863" s="37"/>
      <c r="T863" s="223"/>
    </row>
    <row r="864" spans="2:20" s="1" customFormat="1" ht="12" customHeight="1">
      <c r="B864"/>
      <c r="C864"/>
      <c r="D864" s="6"/>
      <c r="E864" s="6"/>
      <c r="F864" s="6"/>
      <c r="G864"/>
      <c r="H864"/>
      <c r="I864"/>
      <c r="J864" s="11"/>
      <c r="K864"/>
      <c r="L864"/>
      <c r="M864" s="47"/>
      <c r="O864" s="37"/>
      <c r="T864" s="223"/>
    </row>
    <row r="865" spans="2:20" s="1" customFormat="1" ht="12" customHeight="1">
      <c r="B865"/>
      <c r="C865"/>
      <c r="D865" s="6"/>
      <c r="E865" s="6"/>
      <c r="F865" s="6"/>
      <c r="G865"/>
      <c r="H865"/>
      <c r="I865"/>
      <c r="J865" s="11"/>
      <c r="K865"/>
      <c r="L865"/>
      <c r="M865" s="47"/>
      <c r="O865" s="37"/>
      <c r="T865" s="223"/>
    </row>
    <row r="866" spans="2:20" s="1" customFormat="1" ht="12" customHeight="1">
      <c r="B866"/>
      <c r="C866"/>
      <c r="D866" s="6"/>
      <c r="E866" s="6"/>
      <c r="F866" s="6"/>
      <c r="G866"/>
      <c r="H866"/>
      <c r="I866"/>
      <c r="J866" s="11"/>
      <c r="K866"/>
      <c r="L866"/>
      <c r="M866" s="47"/>
      <c r="O866" s="37"/>
      <c r="T866" s="223"/>
    </row>
    <row r="867" spans="2:20" s="1" customFormat="1" ht="12" customHeight="1">
      <c r="B867"/>
      <c r="C867"/>
      <c r="D867" s="6"/>
      <c r="E867" s="6"/>
      <c r="F867" s="6"/>
      <c r="G867"/>
      <c r="H867"/>
      <c r="I867"/>
      <c r="J867" s="11"/>
      <c r="K867"/>
      <c r="L867"/>
      <c r="M867" s="47"/>
      <c r="O867" s="37"/>
      <c r="T867" s="223"/>
    </row>
    <row r="868" spans="2:20" s="1" customFormat="1" ht="12" customHeight="1">
      <c r="B868"/>
      <c r="C868"/>
      <c r="D868" s="6"/>
      <c r="E868" s="6"/>
      <c r="F868" s="6"/>
      <c r="G868"/>
      <c r="H868"/>
      <c r="I868"/>
      <c r="J868" s="11"/>
      <c r="K868"/>
      <c r="L868"/>
      <c r="M868" s="47"/>
      <c r="O868" s="37"/>
      <c r="T868" s="223"/>
    </row>
    <row r="869" spans="2:20" s="1" customFormat="1" ht="12" customHeight="1">
      <c r="B869"/>
      <c r="C869"/>
      <c r="D869" s="6"/>
      <c r="E869" s="6"/>
      <c r="F869" s="6"/>
      <c r="G869"/>
      <c r="H869"/>
      <c r="I869"/>
      <c r="J869" s="11"/>
      <c r="K869"/>
      <c r="L869"/>
      <c r="M869" s="47"/>
      <c r="O869" s="37"/>
      <c r="T869" s="223"/>
    </row>
    <row r="870" spans="2:20" s="1" customFormat="1" ht="12" customHeight="1">
      <c r="B870"/>
      <c r="C870"/>
      <c r="D870" s="6"/>
      <c r="E870" s="6"/>
      <c r="F870" s="6"/>
      <c r="G870"/>
      <c r="H870"/>
      <c r="I870"/>
      <c r="J870" s="11"/>
      <c r="K870"/>
      <c r="L870"/>
      <c r="M870" s="47"/>
      <c r="O870" s="37"/>
      <c r="T870" s="223"/>
    </row>
    <row r="871" spans="2:20" s="1" customFormat="1" ht="12" customHeight="1">
      <c r="B871"/>
      <c r="C871"/>
      <c r="D871" s="6"/>
      <c r="E871" s="6"/>
      <c r="F871" s="6"/>
      <c r="G871"/>
      <c r="H871"/>
      <c r="I871"/>
      <c r="J871" s="11"/>
      <c r="K871"/>
      <c r="L871"/>
      <c r="M871" s="47"/>
      <c r="O871" s="37"/>
      <c r="T871" s="223"/>
    </row>
    <row r="872" spans="2:20" s="1" customFormat="1" ht="12" customHeight="1">
      <c r="B872"/>
      <c r="C872"/>
      <c r="D872" s="6"/>
      <c r="E872" s="6"/>
      <c r="F872" s="6"/>
      <c r="G872"/>
      <c r="H872"/>
      <c r="I872"/>
      <c r="J872" s="11"/>
      <c r="K872"/>
      <c r="L872"/>
      <c r="M872" s="47"/>
      <c r="O872" s="37"/>
      <c r="T872" s="223"/>
    </row>
    <row r="873" spans="2:20" s="1" customFormat="1" ht="12" customHeight="1">
      <c r="B873"/>
      <c r="C873"/>
      <c r="D873" s="6"/>
      <c r="E873" s="6"/>
      <c r="F873" s="6"/>
      <c r="G873"/>
      <c r="H873"/>
      <c r="I873"/>
      <c r="J873" s="11"/>
      <c r="K873"/>
      <c r="L873"/>
      <c r="M873" s="47"/>
      <c r="O873" s="37"/>
      <c r="T873" s="223"/>
    </row>
    <row r="874" spans="2:20" s="1" customFormat="1" ht="12" customHeight="1">
      <c r="B874"/>
      <c r="C874"/>
      <c r="D874" s="6"/>
      <c r="E874" s="6"/>
      <c r="F874" s="6"/>
      <c r="G874"/>
      <c r="H874"/>
      <c r="I874"/>
      <c r="J874" s="11"/>
      <c r="K874"/>
      <c r="L874"/>
      <c r="M874" s="47"/>
      <c r="O874" s="37"/>
      <c r="T874" s="223"/>
    </row>
    <row r="875" spans="2:20" s="1" customFormat="1" ht="12" customHeight="1">
      <c r="B875"/>
      <c r="C875"/>
      <c r="D875" s="6"/>
      <c r="E875" s="6"/>
      <c r="F875" s="6"/>
      <c r="G875"/>
      <c r="H875"/>
      <c r="I875"/>
      <c r="J875" s="11"/>
      <c r="K875"/>
      <c r="L875"/>
      <c r="M875" s="47"/>
      <c r="O875" s="37"/>
      <c r="T875" s="223"/>
    </row>
    <row r="876" spans="2:20" s="1" customFormat="1" ht="12" customHeight="1">
      <c r="B876"/>
      <c r="C876"/>
      <c r="D876" s="6"/>
      <c r="E876" s="6"/>
      <c r="F876" s="6"/>
      <c r="G876"/>
      <c r="H876"/>
      <c r="I876"/>
      <c r="J876" s="11"/>
      <c r="K876"/>
      <c r="L876"/>
      <c r="M876" s="47"/>
      <c r="O876" s="37"/>
      <c r="T876" s="223"/>
    </row>
    <row r="877" spans="2:20" s="1" customFormat="1" ht="12" customHeight="1">
      <c r="B877"/>
      <c r="C877"/>
      <c r="D877" s="6"/>
      <c r="E877" s="6"/>
      <c r="F877" s="6"/>
      <c r="G877"/>
      <c r="H877"/>
      <c r="I877"/>
      <c r="J877" s="11"/>
      <c r="K877"/>
      <c r="L877"/>
      <c r="M877" s="47"/>
      <c r="O877" s="37"/>
      <c r="T877" s="223"/>
    </row>
    <row r="878" spans="2:20" s="1" customFormat="1" ht="12" customHeight="1">
      <c r="B878"/>
      <c r="C878"/>
      <c r="D878" s="6"/>
      <c r="E878" s="6"/>
      <c r="F878" s="6"/>
      <c r="G878"/>
      <c r="H878"/>
      <c r="I878"/>
      <c r="J878" s="11"/>
      <c r="K878"/>
      <c r="L878"/>
      <c r="M878" s="47"/>
      <c r="O878" s="37"/>
      <c r="T878" s="223"/>
    </row>
    <row r="879" spans="2:20" s="1" customFormat="1" ht="12" customHeight="1">
      <c r="B879"/>
      <c r="C879"/>
      <c r="D879" s="6"/>
      <c r="E879" s="6"/>
      <c r="F879" s="6"/>
      <c r="G879"/>
      <c r="H879"/>
      <c r="I879"/>
      <c r="J879" s="11"/>
      <c r="K879"/>
      <c r="L879"/>
      <c r="M879" s="47"/>
      <c r="O879" s="37"/>
      <c r="T879" s="223"/>
    </row>
    <row r="880" spans="2:20" s="1" customFormat="1" ht="12" customHeight="1">
      <c r="B880"/>
      <c r="C880"/>
      <c r="D880" s="6"/>
      <c r="E880" s="6"/>
      <c r="F880" s="6"/>
      <c r="G880"/>
      <c r="H880"/>
      <c r="I880"/>
      <c r="J880" s="11"/>
      <c r="K880"/>
      <c r="L880"/>
      <c r="M880" s="47"/>
      <c r="O880" s="37"/>
      <c r="T880" s="223"/>
    </row>
    <row r="881" spans="2:20" s="1" customFormat="1" ht="12" customHeight="1">
      <c r="B881"/>
      <c r="C881"/>
      <c r="D881" s="6"/>
      <c r="E881" s="6"/>
      <c r="F881" s="6"/>
      <c r="G881"/>
      <c r="H881"/>
      <c r="I881"/>
      <c r="J881" s="11"/>
      <c r="K881"/>
      <c r="L881"/>
      <c r="M881" s="47"/>
      <c r="O881" s="37"/>
      <c r="T881" s="223"/>
    </row>
    <row r="882" spans="2:20" s="1" customFormat="1" ht="12" customHeight="1">
      <c r="B882"/>
      <c r="C882"/>
      <c r="D882" s="6"/>
      <c r="E882" s="6"/>
      <c r="F882" s="6"/>
      <c r="G882"/>
      <c r="H882"/>
      <c r="I882"/>
      <c r="J882" s="11"/>
      <c r="K882"/>
      <c r="L882"/>
      <c r="M882" s="47"/>
      <c r="O882" s="37"/>
      <c r="T882" s="223"/>
    </row>
    <row r="883" spans="2:20" s="1" customFormat="1" ht="12" customHeight="1">
      <c r="B883"/>
      <c r="C883"/>
      <c r="D883" s="6"/>
      <c r="E883" s="6"/>
      <c r="F883" s="6"/>
      <c r="G883"/>
      <c r="H883"/>
      <c r="I883"/>
      <c r="J883" s="11"/>
      <c r="K883"/>
      <c r="L883"/>
      <c r="M883" s="47"/>
      <c r="O883" s="37"/>
      <c r="T883" s="223"/>
    </row>
    <row r="884" spans="2:20" s="1" customFormat="1" ht="12" customHeight="1">
      <c r="B884"/>
      <c r="C884"/>
      <c r="D884" s="6"/>
      <c r="E884" s="6"/>
      <c r="F884" s="6"/>
      <c r="G884"/>
      <c r="H884"/>
      <c r="I884"/>
      <c r="J884" s="11"/>
      <c r="K884"/>
      <c r="L884"/>
      <c r="M884" s="47"/>
      <c r="O884" s="37"/>
      <c r="T884" s="223"/>
    </row>
    <row r="885" spans="2:20" s="1" customFormat="1" ht="12" customHeight="1">
      <c r="B885"/>
      <c r="C885"/>
      <c r="D885" s="6"/>
      <c r="E885" s="6"/>
      <c r="F885" s="6"/>
      <c r="G885"/>
      <c r="H885"/>
      <c r="I885"/>
      <c r="J885" s="11"/>
      <c r="K885"/>
      <c r="L885"/>
      <c r="M885" s="47"/>
      <c r="O885" s="37"/>
      <c r="T885" s="223"/>
    </row>
    <row r="886" spans="2:20" s="1" customFormat="1" ht="12" customHeight="1">
      <c r="B886"/>
      <c r="C886"/>
      <c r="D886" s="6"/>
      <c r="E886" s="6"/>
      <c r="F886" s="6"/>
      <c r="G886"/>
      <c r="H886"/>
      <c r="I886"/>
      <c r="J886" s="11"/>
      <c r="K886"/>
      <c r="L886"/>
      <c r="M886" s="47"/>
      <c r="O886" s="37"/>
      <c r="T886" s="223"/>
    </row>
    <row r="887" spans="2:20" s="1" customFormat="1" ht="12" customHeight="1">
      <c r="B887"/>
      <c r="C887"/>
      <c r="D887" s="6"/>
      <c r="E887" s="6"/>
      <c r="F887" s="6"/>
      <c r="G887"/>
      <c r="H887"/>
      <c r="I887"/>
      <c r="J887" s="11"/>
      <c r="K887"/>
      <c r="L887"/>
      <c r="M887" s="47"/>
      <c r="O887" s="37"/>
      <c r="T887" s="223"/>
    </row>
    <row r="888" spans="2:20" s="1" customFormat="1" ht="12" customHeight="1">
      <c r="B888"/>
      <c r="C888"/>
      <c r="D888" s="6"/>
      <c r="E888" s="6"/>
      <c r="F888" s="6"/>
      <c r="G888"/>
      <c r="H888"/>
      <c r="I888"/>
      <c r="J888" s="11"/>
      <c r="K888"/>
      <c r="L888"/>
      <c r="M888" s="47"/>
      <c r="O888" s="37"/>
      <c r="T888" s="223"/>
    </row>
    <row r="889" spans="2:20" s="1" customFormat="1" ht="12" customHeight="1">
      <c r="B889"/>
      <c r="C889"/>
      <c r="D889" s="6"/>
      <c r="E889" s="6"/>
      <c r="F889" s="6"/>
      <c r="G889"/>
      <c r="H889"/>
      <c r="I889"/>
      <c r="J889" s="11"/>
      <c r="K889"/>
      <c r="L889"/>
      <c r="M889" s="47"/>
      <c r="O889" s="37"/>
      <c r="T889" s="223"/>
    </row>
    <row r="890" spans="2:20" s="1" customFormat="1" ht="12" customHeight="1">
      <c r="B890"/>
      <c r="C890"/>
      <c r="D890" s="6"/>
      <c r="E890" s="6"/>
      <c r="F890" s="6"/>
      <c r="G890"/>
      <c r="H890"/>
      <c r="I890"/>
      <c r="J890" s="11"/>
      <c r="K890"/>
      <c r="L890"/>
      <c r="M890" s="47"/>
      <c r="O890" s="37"/>
      <c r="T890" s="223"/>
    </row>
    <row r="891" spans="2:20" s="1" customFormat="1" ht="12" customHeight="1">
      <c r="B891"/>
      <c r="C891"/>
      <c r="D891" s="6"/>
      <c r="E891" s="6"/>
      <c r="F891" s="6"/>
      <c r="G891"/>
      <c r="H891"/>
      <c r="I891"/>
      <c r="J891" s="11"/>
      <c r="K891"/>
      <c r="L891"/>
      <c r="M891" s="47"/>
      <c r="O891" s="37"/>
      <c r="T891" s="223"/>
    </row>
    <row r="892" spans="2:20" s="1" customFormat="1" ht="12" customHeight="1">
      <c r="B892"/>
      <c r="C892"/>
      <c r="D892" s="6"/>
      <c r="E892" s="6"/>
      <c r="F892" s="6"/>
      <c r="G892"/>
      <c r="H892"/>
      <c r="I892"/>
      <c r="J892" s="11"/>
      <c r="K892"/>
      <c r="L892"/>
      <c r="M892" s="47"/>
      <c r="O892" s="37"/>
      <c r="T892" s="223"/>
    </row>
    <row r="893" spans="2:20" s="1" customFormat="1" ht="12" customHeight="1">
      <c r="B893"/>
      <c r="C893"/>
      <c r="D893" s="6"/>
      <c r="E893" s="6"/>
      <c r="F893" s="6"/>
      <c r="G893"/>
      <c r="H893"/>
      <c r="I893"/>
      <c r="J893" s="11"/>
      <c r="K893"/>
      <c r="L893"/>
      <c r="M893" s="47"/>
      <c r="O893" s="37"/>
      <c r="T893" s="223"/>
    </row>
    <row r="894" spans="2:20" s="1" customFormat="1" ht="12" customHeight="1">
      <c r="B894"/>
      <c r="C894"/>
      <c r="D894" s="6"/>
      <c r="E894" s="6"/>
      <c r="F894" s="6"/>
      <c r="G894"/>
      <c r="H894"/>
      <c r="I894"/>
      <c r="J894" s="11"/>
      <c r="K894"/>
      <c r="L894"/>
      <c r="M894" s="47"/>
      <c r="O894" s="37"/>
      <c r="T894" s="223"/>
    </row>
    <row r="895" spans="2:20" s="1" customFormat="1" ht="12" customHeight="1">
      <c r="B895"/>
      <c r="C895"/>
      <c r="D895" s="6"/>
      <c r="E895" s="6"/>
      <c r="F895" s="6"/>
      <c r="G895"/>
      <c r="H895"/>
      <c r="I895"/>
      <c r="J895" s="11"/>
      <c r="K895"/>
      <c r="L895"/>
      <c r="M895" s="47"/>
      <c r="O895" s="37"/>
      <c r="T895" s="223"/>
    </row>
    <row r="896" spans="2:20" s="1" customFormat="1" ht="12" customHeight="1">
      <c r="B896"/>
      <c r="C896"/>
      <c r="D896" s="6"/>
      <c r="E896" s="6"/>
      <c r="F896" s="6"/>
      <c r="G896"/>
      <c r="H896"/>
      <c r="I896"/>
      <c r="J896" s="11"/>
      <c r="K896"/>
      <c r="L896"/>
      <c r="M896" s="47"/>
      <c r="O896" s="37"/>
      <c r="T896" s="223"/>
    </row>
    <row r="897" spans="2:20" s="1" customFormat="1" ht="12" customHeight="1">
      <c r="B897"/>
      <c r="C897"/>
      <c r="D897" s="6"/>
      <c r="E897" s="6"/>
      <c r="F897" s="6"/>
      <c r="G897"/>
      <c r="H897"/>
      <c r="I897"/>
      <c r="J897" s="11"/>
      <c r="K897"/>
      <c r="L897"/>
      <c r="M897" s="47"/>
      <c r="O897" s="37"/>
      <c r="T897" s="223"/>
    </row>
    <row r="898" spans="2:20" s="1" customFormat="1" ht="12" customHeight="1">
      <c r="B898"/>
      <c r="C898"/>
      <c r="D898" s="6"/>
      <c r="E898" s="6"/>
      <c r="F898" s="6"/>
      <c r="G898"/>
      <c r="H898"/>
      <c r="I898"/>
      <c r="J898" s="11"/>
      <c r="K898"/>
      <c r="L898"/>
      <c r="M898" s="47"/>
      <c r="O898" s="37"/>
      <c r="T898" s="223"/>
    </row>
    <row r="899" spans="2:20" s="1" customFormat="1" ht="12" customHeight="1">
      <c r="B899"/>
      <c r="C899"/>
      <c r="D899" s="6"/>
      <c r="E899" s="6"/>
      <c r="F899" s="6"/>
      <c r="G899"/>
      <c r="H899"/>
      <c r="I899"/>
      <c r="J899" s="11"/>
      <c r="K899"/>
      <c r="L899"/>
      <c r="M899" s="47"/>
      <c r="O899" s="37"/>
      <c r="T899" s="223"/>
    </row>
    <row r="900" spans="2:20" s="1" customFormat="1" ht="12" customHeight="1">
      <c r="B900"/>
      <c r="C900"/>
      <c r="D900" s="6"/>
      <c r="E900" s="6"/>
      <c r="F900" s="6"/>
      <c r="G900"/>
      <c r="H900"/>
      <c r="I900"/>
      <c r="J900" s="11"/>
      <c r="K900"/>
      <c r="L900"/>
      <c r="M900" s="47"/>
      <c r="O900" s="37"/>
      <c r="T900" s="223"/>
    </row>
    <row r="901" spans="2:20" s="1" customFormat="1" ht="12" customHeight="1">
      <c r="B901"/>
      <c r="C901"/>
      <c r="D901" s="6"/>
      <c r="E901" s="6"/>
      <c r="F901" s="6"/>
      <c r="G901"/>
      <c r="H901"/>
      <c r="I901"/>
      <c r="J901" s="11"/>
      <c r="K901"/>
      <c r="L901"/>
      <c r="M901" s="47"/>
      <c r="O901" s="37"/>
      <c r="T901" s="223"/>
    </row>
    <row r="902" spans="2:20" s="1" customFormat="1" ht="12" customHeight="1">
      <c r="B902"/>
      <c r="C902"/>
      <c r="D902" s="6"/>
      <c r="E902" s="6"/>
      <c r="F902" s="6"/>
      <c r="G902"/>
      <c r="H902"/>
      <c r="I902"/>
      <c r="J902" s="11"/>
      <c r="K902"/>
      <c r="L902"/>
      <c r="M902" s="47"/>
      <c r="O902" s="37"/>
      <c r="T902" s="223"/>
    </row>
    <row r="903" spans="2:20" s="1" customFormat="1" ht="12" customHeight="1">
      <c r="B903"/>
      <c r="C903"/>
      <c r="D903" s="6"/>
      <c r="E903" s="6"/>
      <c r="F903" s="6"/>
      <c r="G903"/>
      <c r="H903"/>
      <c r="I903"/>
      <c r="J903" s="11"/>
      <c r="K903"/>
      <c r="L903"/>
      <c r="M903" s="47"/>
      <c r="O903" s="37"/>
      <c r="T903" s="223"/>
    </row>
    <row r="904" spans="2:20" s="1" customFormat="1" ht="12" customHeight="1">
      <c r="B904"/>
      <c r="C904"/>
      <c r="D904" s="6"/>
      <c r="E904" s="6"/>
      <c r="F904" s="6"/>
      <c r="G904"/>
      <c r="H904"/>
      <c r="I904"/>
      <c r="J904" s="11"/>
      <c r="K904"/>
      <c r="L904"/>
      <c r="M904" s="47"/>
      <c r="O904" s="37"/>
      <c r="T904" s="223"/>
    </row>
    <row r="905" spans="2:20" s="1" customFormat="1" ht="12" customHeight="1">
      <c r="B905"/>
      <c r="C905"/>
      <c r="D905" s="6"/>
      <c r="E905" s="6"/>
      <c r="F905" s="6"/>
      <c r="G905"/>
      <c r="H905"/>
      <c r="I905"/>
      <c r="J905" s="11"/>
      <c r="K905"/>
      <c r="L905"/>
      <c r="M905" s="47"/>
      <c r="O905" s="37"/>
      <c r="T905" s="223"/>
    </row>
    <row r="906" spans="2:20" s="1" customFormat="1" ht="12" customHeight="1">
      <c r="B906"/>
      <c r="C906"/>
      <c r="D906" s="6"/>
      <c r="E906" s="6"/>
      <c r="F906" s="6"/>
      <c r="G906"/>
      <c r="H906"/>
      <c r="I906"/>
      <c r="J906" s="11"/>
      <c r="K906"/>
      <c r="L906"/>
      <c r="M906" s="47"/>
      <c r="O906" s="37"/>
      <c r="T906" s="223"/>
    </row>
    <row r="907" spans="2:20" s="1" customFormat="1" ht="12" customHeight="1">
      <c r="B907"/>
      <c r="C907"/>
      <c r="D907" s="6"/>
      <c r="E907" s="6"/>
      <c r="F907" s="6"/>
      <c r="G907"/>
      <c r="H907"/>
      <c r="I907"/>
      <c r="J907" s="11"/>
      <c r="K907"/>
      <c r="L907"/>
      <c r="M907" s="47"/>
      <c r="O907" s="37"/>
      <c r="T907" s="223"/>
    </row>
    <row r="908" spans="2:20" s="1" customFormat="1" ht="12" customHeight="1">
      <c r="B908"/>
      <c r="C908"/>
      <c r="D908" s="6"/>
      <c r="E908" s="6"/>
      <c r="F908" s="6"/>
      <c r="G908"/>
      <c r="H908"/>
      <c r="I908"/>
      <c r="J908" s="11"/>
      <c r="K908"/>
      <c r="L908"/>
      <c r="M908" s="47"/>
      <c r="O908" s="37"/>
      <c r="T908" s="223"/>
    </row>
    <row r="909" spans="2:20" s="1" customFormat="1" ht="12" customHeight="1">
      <c r="B909"/>
      <c r="C909"/>
      <c r="D909" s="6"/>
      <c r="E909" s="6"/>
      <c r="F909" s="6"/>
      <c r="G909"/>
      <c r="H909"/>
      <c r="I909"/>
      <c r="J909" s="11"/>
      <c r="K909"/>
      <c r="L909"/>
      <c r="M909" s="47"/>
      <c r="O909" s="37"/>
      <c r="T909" s="223"/>
    </row>
    <row r="910" spans="2:20" s="1" customFormat="1" ht="12" customHeight="1">
      <c r="B910"/>
      <c r="C910"/>
      <c r="D910" s="6"/>
      <c r="E910" s="6"/>
      <c r="F910" s="6"/>
      <c r="G910"/>
      <c r="H910"/>
      <c r="I910"/>
      <c r="J910" s="11"/>
      <c r="K910"/>
      <c r="L910"/>
      <c r="M910" s="47"/>
      <c r="O910" s="37"/>
      <c r="T910" s="223"/>
    </row>
    <row r="911" spans="2:20" s="1" customFormat="1" ht="12" customHeight="1">
      <c r="B911"/>
      <c r="C911"/>
      <c r="D911" s="6"/>
      <c r="E911" s="6"/>
      <c r="F911" s="6"/>
      <c r="G911"/>
      <c r="H911"/>
      <c r="I911"/>
      <c r="J911" s="11"/>
      <c r="K911"/>
      <c r="L911"/>
      <c r="M911" s="47"/>
      <c r="O911" s="37"/>
      <c r="T911" s="223"/>
    </row>
    <row r="912" spans="2:20" s="1" customFormat="1" ht="12" customHeight="1">
      <c r="B912"/>
      <c r="C912"/>
      <c r="D912" s="6"/>
      <c r="E912" s="6"/>
      <c r="F912" s="6"/>
      <c r="G912"/>
      <c r="H912"/>
      <c r="I912"/>
      <c r="J912" s="11"/>
      <c r="K912"/>
      <c r="L912"/>
      <c r="M912" s="47"/>
      <c r="O912" s="37"/>
      <c r="T912" s="223"/>
    </row>
    <row r="913" spans="2:20" s="1" customFormat="1" ht="12" customHeight="1">
      <c r="B913"/>
      <c r="C913"/>
      <c r="D913" s="6"/>
      <c r="E913" s="6"/>
      <c r="F913" s="6"/>
      <c r="G913"/>
      <c r="H913"/>
      <c r="I913"/>
      <c r="J913" s="11"/>
      <c r="K913"/>
      <c r="L913"/>
      <c r="M913" s="47"/>
      <c r="O913" s="37"/>
      <c r="T913" s="223"/>
    </row>
    <row r="914" spans="2:20" s="1" customFormat="1" ht="12" customHeight="1">
      <c r="B914"/>
      <c r="C914"/>
      <c r="D914" s="6"/>
      <c r="E914" s="6"/>
      <c r="F914" s="6"/>
      <c r="G914"/>
      <c r="H914"/>
      <c r="I914"/>
      <c r="J914" s="11"/>
      <c r="K914"/>
      <c r="L914"/>
      <c r="M914" s="47"/>
      <c r="O914" s="37"/>
      <c r="T914" s="223"/>
    </row>
    <row r="915" spans="2:20" s="1" customFormat="1" ht="12" customHeight="1">
      <c r="B915"/>
      <c r="C915"/>
      <c r="D915" s="6"/>
      <c r="E915" s="6"/>
      <c r="F915" s="6"/>
      <c r="G915"/>
      <c r="H915"/>
      <c r="I915"/>
      <c r="J915" s="11"/>
      <c r="K915"/>
      <c r="L915"/>
      <c r="M915" s="47"/>
      <c r="O915" s="37"/>
      <c r="T915" s="223"/>
    </row>
    <row r="916" spans="2:20" s="1" customFormat="1" ht="12" customHeight="1">
      <c r="B916"/>
      <c r="C916"/>
      <c r="D916" s="6"/>
      <c r="E916" s="6"/>
      <c r="F916" s="6"/>
      <c r="G916"/>
      <c r="H916"/>
      <c r="I916"/>
      <c r="J916" s="11"/>
      <c r="K916"/>
      <c r="L916"/>
      <c r="M916" s="47"/>
      <c r="O916" s="37"/>
      <c r="T916" s="223"/>
    </row>
    <row r="917" spans="2:20" s="1" customFormat="1" ht="12" customHeight="1">
      <c r="B917"/>
      <c r="C917"/>
      <c r="D917" s="6"/>
      <c r="E917" s="6"/>
      <c r="F917" s="6"/>
      <c r="G917"/>
      <c r="H917"/>
      <c r="I917"/>
      <c r="J917" s="11"/>
      <c r="K917"/>
      <c r="L917"/>
      <c r="M917" s="47"/>
      <c r="O917" s="37"/>
      <c r="T917" s="223"/>
    </row>
    <row r="918" spans="2:20" s="1" customFormat="1" ht="12" customHeight="1">
      <c r="B918"/>
      <c r="C918"/>
      <c r="D918" s="6"/>
      <c r="E918" s="6"/>
      <c r="F918" s="6"/>
      <c r="G918"/>
      <c r="H918"/>
      <c r="I918"/>
      <c r="J918" s="11"/>
      <c r="K918"/>
      <c r="L918"/>
      <c r="M918" s="47"/>
      <c r="O918" s="37"/>
      <c r="T918" s="223"/>
    </row>
    <row r="919" spans="2:20" s="1" customFormat="1" ht="12" customHeight="1">
      <c r="B919"/>
      <c r="C919"/>
      <c r="D919" s="6"/>
      <c r="E919" s="6"/>
      <c r="F919" s="6"/>
      <c r="G919"/>
      <c r="H919"/>
      <c r="I919"/>
      <c r="J919" s="11"/>
      <c r="K919"/>
      <c r="L919"/>
      <c r="M919" s="47"/>
      <c r="O919" s="37"/>
      <c r="T919" s="223"/>
    </row>
    <row r="920" spans="2:20" s="1" customFormat="1" ht="12" customHeight="1">
      <c r="B920"/>
      <c r="C920"/>
      <c r="D920" s="6"/>
      <c r="E920" s="6"/>
      <c r="F920" s="6"/>
      <c r="G920"/>
      <c r="H920"/>
      <c r="I920"/>
      <c r="J920" s="11"/>
      <c r="K920"/>
      <c r="L920"/>
      <c r="M920" s="47"/>
      <c r="O920" s="37"/>
      <c r="T920" s="223"/>
    </row>
    <row r="921" spans="2:20" s="1" customFormat="1" ht="12" customHeight="1">
      <c r="B921"/>
      <c r="C921"/>
      <c r="D921" s="6"/>
      <c r="E921" s="6"/>
      <c r="F921" s="6"/>
      <c r="G921"/>
      <c r="H921"/>
      <c r="I921"/>
      <c r="J921" s="11"/>
      <c r="K921"/>
      <c r="L921"/>
      <c r="M921" s="47"/>
      <c r="O921" s="37"/>
      <c r="T921" s="223"/>
    </row>
    <row r="922" spans="2:20" s="1" customFormat="1" ht="12" customHeight="1">
      <c r="B922"/>
      <c r="C922"/>
      <c r="D922" s="6"/>
      <c r="E922" s="6"/>
      <c r="F922" s="6"/>
      <c r="G922"/>
      <c r="H922"/>
      <c r="I922"/>
      <c r="J922" s="11"/>
      <c r="K922"/>
      <c r="L922"/>
      <c r="M922" s="47"/>
      <c r="O922" s="37"/>
      <c r="T922" s="223"/>
    </row>
    <row r="923" spans="2:20" s="1" customFormat="1" ht="12" customHeight="1">
      <c r="B923"/>
      <c r="C923"/>
      <c r="D923" s="6"/>
      <c r="E923" s="6"/>
      <c r="F923" s="6"/>
      <c r="G923"/>
      <c r="H923"/>
      <c r="I923"/>
      <c r="J923" s="11"/>
      <c r="K923"/>
      <c r="L923"/>
      <c r="M923" s="47"/>
      <c r="O923" s="37"/>
      <c r="T923" s="223"/>
    </row>
    <row r="924" spans="2:20" s="1" customFormat="1" ht="12" customHeight="1">
      <c r="B924"/>
      <c r="C924"/>
      <c r="D924" s="6"/>
      <c r="E924" s="6"/>
      <c r="F924" s="6"/>
      <c r="G924"/>
      <c r="H924"/>
      <c r="I924"/>
      <c r="J924" s="11"/>
      <c r="K924"/>
      <c r="L924"/>
      <c r="M924" s="47"/>
      <c r="O924" s="37"/>
      <c r="T924" s="223"/>
    </row>
    <row r="925" spans="2:20" s="1" customFormat="1" ht="12" customHeight="1">
      <c r="B925"/>
      <c r="C925"/>
      <c r="D925" s="6"/>
      <c r="E925" s="6"/>
      <c r="F925" s="6"/>
      <c r="G925"/>
      <c r="H925"/>
      <c r="I925"/>
      <c r="J925" s="11"/>
      <c r="K925"/>
      <c r="L925"/>
      <c r="M925" s="47"/>
      <c r="O925" s="37"/>
      <c r="T925" s="223"/>
    </row>
    <row r="926" spans="2:20" s="1" customFormat="1" ht="12" customHeight="1">
      <c r="B926"/>
      <c r="C926"/>
      <c r="D926" s="6"/>
      <c r="E926" s="6"/>
      <c r="F926" s="6"/>
      <c r="G926"/>
      <c r="H926"/>
      <c r="I926"/>
      <c r="J926" s="11"/>
      <c r="K926"/>
      <c r="L926"/>
      <c r="M926" s="47"/>
      <c r="O926" s="37"/>
      <c r="T926" s="223"/>
    </row>
    <row r="927" spans="2:20" s="1" customFormat="1" ht="12" customHeight="1">
      <c r="B927"/>
      <c r="C927"/>
      <c r="D927" s="6"/>
      <c r="E927" s="6"/>
      <c r="F927" s="6"/>
      <c r="G927"/>
      <c r="H927"/>
      <c r="I927"/>
      <c r="J927" s="11"/>
      <c r="K927"/>
      <c r="L927"/>
      <c r="M927" s="47"/>
      <c r="O927" s="37"/>
      <c r="T927" s="223"/>
    </row>
    <row r="928" spans="2:20" s="1" customFormat="1" ht="12" customHeight="1">
      <c r="B928"/>
      <c r="C928"/>
      <c r="D928" s="6"/>
      <c r="E928" s="6"/>
      <c r="F928" s="6"/>
      <c r="G928"/>
      <c r="H928"/>
      <c r="I928"/>
      <c r="J928" s="11"/>
      <c r="K928"/>
      <c r="L928"/>
      <c r="M928" s="47"/>
      <c r="O928" s="37"/>
      <c r="T928" s="223"/>
    </row>
    <row r="929" spans="2:20" s="1" customFormat="1" ht="12" customHeight="1">
      <c r="B929"/>
      <c r="C929"/>
      <c r="D929" s="6"/>
      <c r="E929" s="6"/>
      <c r="F929" s="6"/>
      <c r="G929"/>
      <c r="H929"/>
      <c r="I929"/>
      <c r="J929" s="11"/>
      <c r="K929"/>
      <c r="L929"/>
      <c r="M929" s="47"/>
      <c r="O929" s="37"/>
      <c r="T929" s="223"/>
    </row>
    <row r="930" spans="2:20" s="1" customFormat="1" ht="12" customHeight="1">
      <c r="B930"/>
      <c r="C930"/>
      <c r="D930" s="6"/>
      <c r="E930" s="6"/>
      <c r="F930" s="6"/>
      <c r="G930"/>
      <c r="H930"/>
      <c r="I930"/>
      <c r="J930" s="11"/>
      <c r="K930"/>
      <c r="L930"/>
      <c r="M930" s="47"/>
      <c r="O930" s="37"/>
      <c r="T930" s="223"/>
    </row>
    <row r="931" spans="2:20" s="1" customFormat="1" ht="12" customHeight="1">
      <c r="B931"/>
      <c r="C931"/>
      <c r="D931" s="6"/>
      <c r="E931" s="6"/>
      <c r="F931" s="6"/>
      <c r="G931"/>
      <c r="H931"/>
      <c r="I931"/>
      <c r="J931" s="11"/>
      <c r="K931"/>
      <c r="L931"/>
      <c r="M931" s="47"/>
      <c r="O931" s="37"/>
      <c r="T931" s="223"/>
    </row>
    <row r="932" spans="2:20" s="1" customFormat="1" ht="12" customHeight="1">
      <c r="B932"/>
      <c r="C932"/>
      <c r="D932" s="6"/>
      <c r="E932" s="6"/>
      <c r="F932" s="6"/>
      <c r="G932"/>
      <c r="H932"/>
      <c r="I932"/>
      <c r="J932" s="11"/>
      <c r="K932"/>
      <c r="L932"/>
      <c r="M932" s="47"/>
      <c r="O932" s="37"/>
      <c r="T932" s="223"/>
    </row>
    <row r="933" spans="2:20" s="1" customFormat="1" ht="12" customHeight="1">
      <c r="B933"/>
      <c r="C933"/>
      <c r="D933" s="6"/>
      <c r="E933" s="6"/>
      <c r="F933" s="6"/>
      <c r="G933"/>
      <c r="H933"/>
      <c r="I933"/>
      <c r="J933" s="11"/>
      <c r="K933"/>
      <c r="L933"/>
      <c r="M933" s="47"/>
      <c r="O933" s="37"/>
      <c r="T933" s="223"/>
    </row>
    <row r="934" spans="2:20" s="1" customFormat="1" ht="12" customHeight="1">
      <c r="B934"/>
      <c r="C934"/>
      <c r="D934" s="6"/>
      <c r="E934" s="6"/>
      <c r="F934" s="6"/>
      <c r="G934"/>
      <c r="H934"/>
      <c r="I934"/>
      <c r="J934" s="11"/>
      <c r="K934"/>
      <c r="L934"/>
      <c r="M934" s="47"/>
      <c r="O934" s="37"/>
      <c r="T934" s="223"/>
    </row>
    <row r="935" spans="2:20" s="1" customFormat="1" ht="12" customHeight="1">
      <c r="B935"/>
      <c r="C935"/>
      <c r="D935" s="6"/>
      <c r="E935" s="6"/>
      <c r="F935" s="6"/>
      <c r="G935"/>
      <c r="H935"/>
      <c r="I935"/>
      <c r="J935" s="11"/>
      <c r="K935"/>
      <c r="L935"/>
      <c r="M935" s="47"/>
      <c r="O935" s="37"/>
      <c r="T935" s="223"/>
    </row>
    <row r="936" spans="2:20" s="1" customFormat="1" ht="12" customHeight="1">
      <c r="B936"/>
      <c r="C936"/>
      <c r="D936" s="6"/>
      <c r="E936" s="6"/>
      <c r="F936" s="6"/>
      <c r="G936"/>
      <c r="H936"/>
      <c r="I936"/>
      <c r="J936" s="11"/>
      <c r="K936"/>
      <c r="L936"/>
      <c r="M936" s="47"/>
      <c r="O936" s="37"/>
      <c r="T936" s="223"/>
    </row>
    <row r="937" spans="2:20" s="1" customFormat="1" ht="12" customHeight="1">
      <c r="B937"/>
      <c r="C937"/>
      <c r="D937" s="6"/>
      <c r="E937" s="6"/>
      <c r="F937" s="6"/>
      <c r="G937"/>
      <c r="H937"/>
      <c r="I937"/>
      <c r="J937" s="11"/>
      <c r="K937"/>
      <c r="L937"/>
      <c r="M937" s="47"/>
      <c r="O937" s="37"/>
      <c r="T937" s="223"/>
    </row>
    <row r="938" spans="2:20" s="1" customFormat="1" ht="12" customHeight="1">
      <c r="B938"/>
      <c r="C938"/>
      <c r="D938" s="6"/>
      <c r="E938" s="6"/>
      <c r="F938" s="6"/>
      <c r="G938"/>
      <c r="H938"/>
      <c r="I938"/>
      <c r="J938" s="11"/>
      <c r="K938"/>
      <c r="L938"/>
      <c r="M938" s="47"/>
      <c r="O938" s="37"/>
      <c r="T938" s="223"/>
    </row>
    <row r="939" spans="2:20" s="1" customFormat="1" ht="12" customHeight="1">
      <c r="B939"/>
      <c r="C939"/>
      <c r="D939" s="6"/>
      <c r="E939" s="6"/>
      <c r="F939" s="6"/>
      <c r="G939"/>
      <c r="H939"/>
      <c r="I939"/>
      <c r="J939" s="11"/>
      <c r="K939"/>
      <c r="L939"/>
      <c r="M939" s="47"/>
      <c r="O939" s="37"/>
      <c r="T939" s="223"/>
    </row>
    <row r="940" spans="2:20" s="1" customFormat="1" ht="12" customHeight="1">
      <c r="B940"/>
      <c r="C940"/>
      <c r="D940" s="6"/>
      <c r="E940" s="6"/>
      <c r="F940" s="6"/>
      <c r="G940"/>
      <c r="H940"/>
      <c r="I940"/>
      <c r="J940" s="11"/>
      <c r="K940"/>
      <c r="L940"/>
      <c r="M940" s="47"/>
      <c r="O940" s="37"/>
      <c r="T940" s="223"/>
    </row>
    <row r="941" spans="2:20" s="1" customFormat="1" ht="12" customHeight="1">
      <c r="B941"/>
      <c r="C941"/>
      <c r="D941" s="6"/>
      <c r="E941" s="6"/>
      <c r="F941" s="6"/>
      <c r="G941"/>
      <c r="H941"/>
      <c r="I941"/>
      <c r="J941" s="11"/>
      <c r="K941"/>
      <c r="L941"/>
      <c r="M941" s="47"/>
      <c r="O941" s="37"/>
      <c r="T941" s="223"/>
    </row>
    <row r="942" spans="2:20" s="1" customFormat="1" ht="12" customHeight="1">
      <c r="B942"/>
      <c r="C942"/>
      <c r="D942" s="6"/>
      <c r="E942" s="6"/>
      <c r="F942" s="6"/>
      <c r="G942"/>
      <c r="H942"/>
      <c r="I942"/>
      <c r="J942" s="11"/>
      <c r="K942"/>
      <c r="L942"/>
      <c r="M942" s="47"/>
      <c r="O942" s="37"/>
      <c r="T942" s="223"/>
    </row>
    <row r="943" spans="2:20" s="1" customFormat="1" ht="12" customHeight="1">
      <c r="B943"/>
      <c r="C943"/>
      <c r="D943" s="6"/>
      <c r="E943" s="6"/>
      <c r="F943" s="6"/>
      <c r="G943"/>
      <c r="H943"/>
      <c r="I943"/>
      <c r="J943" s="11"/>
      <c r="K943"/>
      <c r="L943"/>
      <c r="M943" s="47"/>
      <c r="O943" s="37"/>
      <c r="T943" s="223"/>
    </row>
    <row r="944" spans="2:20" s="1" customFormat="1" ht="12" customHeight="1">
      <c r="B944"/>
      <c r="C944"/>
      <c r="D944" s="6"/>
      <c r="E944" s="6"/>
      <c r="F944" s="6"/>
      <c r="G944"/>
      <c r="H944"/>
      <c r="I944"/>
      <c r="J944" s="11"/>
      <c r="K944"/>
      <c r="L944"/>
      <c r="M944" s="47"/>
      <c r="O944" s="37"/>
      <c r="T944" s="223"/>
    </row>
    <row r="945" spans="2:20" s="1" customFormat="1" ht="12" customHeight="1">
      <c r="B945"/>
      <c r="C945"/>
      <c r="D945" s="6"/>
      <c r="E945" s="6"/>
      <c r="F945" s="6"/>
      <c r="G945"/>
      <c r="H945"/>
      <c r="I945"/>
      <c r="J945" s="11"/>
      <c r="K945"/>
      <c r="L945"/>
      <c r="M945" s="47"/>
      <c r="O945" s="37"/>
      <c r="T945" s="223"/>
    </row>
    <row r="946" spans="2:20" s="1" customFormat="1" ht="12" customHeight="1">
      <c r="B946"/>
      <c r="C946"/>
      <c r="D946" s="6"/>
      <c r="E946" s="6"/>
      <c r="F946" s="6"/>
      <c r="G946"/>
      <c r="H946"/>
      <c r="I946"/>
      <c r="J946" s="11"/>
      <c r="K946"/>
      <c r="L946"/>
      <c r="M946" s="47"/>
      <c r="O946" s="37"/>
      <c r="T946" s="223"/>
    </row>
    <row r="947" spans="2:20" s="1" customFormat="1" ht="12" customHeight="1">
      <c r="B947"/>
      <c r="C947"/>
      <c r="D947" s="6"/>
      <c r="E947" s="6"/>
      <c r="F947" s="6"/>
      <c r="G947"/>
      <c r="H947"/>
      <c r="I947"/>
      <c r="J947" s="11"/>
      <c r="K947"/>
      <c r="L947"/>
      <c r="M947" s="47"/>
      <c r="O947" s="37"/>
      <c r="T947" s="223"/>
    </row>
    <row r="948" spans="2:20" s="1" customFormat="1" ht="12" customHeight="1">
      <c r="B948"/>
      <c r="C948"/>
      <c r="D948" s="6"/>
      <c r="E948" s="6"/>
      <c r="F948" s="6"/>
      <c r="G948"/>
      <c r="H948"/>
      <c r="I948"/>
      <c r="J948" s="11"/>
      <c r="K948"/>
      <c r="L948"/>
      <c r="M948" s="47"/>
      <c r="O948" s="37"/>
      <c r="T948" s="223"/>
    </row>
    <row r="949" spans="2:20" s="1" customFormat="1" ht="12" customHeight="1">
      <c r="B949"/>
      <c r="C949"/>
      <c r="D949" s="6"/>
      <c r="E949" s="6"/>
      <c r="F949" s="6"/>
      <c r="G949"/>
      <c r="H949"/>
      <c r="I949"/>
      <c r="J949" s="11"/>
      <c r="K949"/>
      <c r="L949"/>
      <c r="M949" s="47"/>
      <c r="O949" s="37"/>
      <c r="T949" s="223"/>
    </row>
    <row r="950" spans="2:20" s="1" customFormat="1" ht="12" customHeight="1">
      <c r="B950"/>
      <c r="C950"/>
      <c r="D950" s="6"/>
      <c r="E950" s="6"/>
      <c r="F950" s="6"/>
      <c r="G950"/>
      <c r="H950"/>
      <c r="I950"/>
      <c r="J950" s="11"/>
      <c r="K950"/>
      <c r="L950"/>
      <c r="M950" s="47"/>
      <c r="O950" s="37"/>
      <c r="T950" s="223"/>
    </row>
    <row r="951" spans="2:20" s="1" customFormat="1" ht="12" customHeight="1">
      <c r="B951"/>
      <c r="C951"/>
      <c r="D951" s="6"/>
      <c r="E951" s="6"/>
      <c r="F951" s="6"/>
      <c r="G951"/>
      <c r="H951"/>
      <c r="I951"/>
      <c r="J951" s="11"/>
      <c r="K951"/>
      <c r="L951"/>
      <c r="M951" s="47"/>
      <c r="O951" s="37"/>
      <c r="T951" s="223"/>
    </row>
    <row r="952" spans="2:20" s="1" customFormat="1" ht="12" customHeight="1">
      <c r="B952"/>
      <c r="C952"/>
      <c r="D952" s="6"/>
      <c r="E952" s="6"/>
      <c r="F952" s="6"/>
      <c r="G952"/>
      <c r="H952"/>
      <c r="I952"/>
      <c r="J952" s="11"/>
      <c r="K952"/>
      <c r="L952"/>
      <c r="M952" s="47"/>
      <c r="O952" s="37"/>
      <c r="T952" s="223"/>
    </row>
    <row r="953" spans="2:20" s="1" customFormat="1" ht="12" customHeight="1">
      <c r="B953"/>
      <c r="C953"/>
      <c r="D953" s="6"/>
      <c r="E953" s="6"/>
      <c r="F953" s="6"/>
      <c r="G953"/>
      <c r="H953"/>
      <c r="I953"/>
      <c r="J953" s="11"/>
      <c r="K953"/>
      <c r="L953"/>
      <c r="M953" s="47"/>
      <c r="O953" s="37"/>
      <c r="T953" s="223"/>
    </row>
    <row r="954" spans="2:20" s="1" customFormat="1" ht="12" customHeight="1">
      <c r="B954"/>
      <c r="C954"/>
      <c r="D954" s="6"/>
      <c r="E954" s="6"/>
      <c r="F954" s="6"/>
      <c r="G954"/>
      <c r="H954"/>
      <c r="I954"/>
      <c r="J954" s="11"/>
      <c r="K954"/>
      <c r="L954"/>
      <c r="M954" s="47"/>
      <c r="O954" s="37"/>
      <c r="T954" s="223"/>
    </row>
    <row r="955" spans="2:20" s="1" customFormat="1" ht="12" customHeight="1">
      <c r="B955"/>
      <c r="C955"/>
      <c r="D955" s="6"/>
      <c r="E955" s="6"/>
      <c r="F955" s="6"/>
      <c r="G955"/>
      <c r="H955"/>
      <c r="I955"/>
      <c r="J955" s="11"/>
      <c r="K955"/>
      <c r="L955"/>
      <c r="M955" s="47"/>
      <c r="O955" s="37"/>
      <c r="T955" s="223"/>
    </row>
    <row r="956" spans="2:20" s="1" customFormat="1" ht="12" customHeight="1">
      <c r="B956"/>
      <c r="C956"/>
      <c r="D956" s="6"/>
      <c r="E956" s="6"/>
      <c r="F956" s="6"/>
      <c r="G956"/>
      <c r="H956"/>
      <c r="I956"/>
      <c r="J956" s="11"/>
      <c r="K956"/>
      <c r="L956"/>
      <c r="M956" s="47"/>
      <c r="O956" s="37"/>
      <c r="T956" s="223"/>
    </row>
    <row r="957" spans="2:20" s="1" customFormat="1" ht="12" customHeight="1">
      <c r="B957"/>
      <c r="C957"/>
      <c r="D957" s="6"/>
      <c r="E957" s="6"/>
      <c r="F957" s="6"/>
      <c r="G957"/>
      <c r="H957"/>
      <c r="I957"/>
      <c r="J957" s="11"/>
      <c r="K957"/>
      <c r="L957"/>
      <c r="M957" s="47"/>
      <c r="O957" s="37"/>
      <c r="T957" s="223"/>
    </row>
    <row r="958" spans="2:20" s="1" customFormat="1" ht="12" customHeight="1">
      <c r="B958"/>
      <c r="C958"/>
      <c r="D958" s="6"/>
      <c r="E958" s="6"/>
      <c r="F958" s="6"/>
      <c r="G958"/>
      <c r="H958"/>
      <c r="I958"/>
      <c r="J958" s="11"/>
      <c r="K958"/>
      <c r="L958"/>
      <c r="M958" s="47"/>
      <c r="O958" s="37"/>
      <c r="T958" s="223"/>
    </row>
    <row r="959" spans="2:20" s="1" customFormat="1" ht="12" customHeight="1">
      <c r="B959"/>
      <c r="C959"/>
      <c r="D959" s="6"/>
      <c r="E959" s="6"/>
      <c r="F959" s="6"/>
      <c r="G959"/>
      <c r="H959"/>
      <c r="I959"/>
      <c r="J959" s="11"/>
      <c r="K959"/>
      <c r="L959"/>
      <c r="M959" s="47"/>
      <c r="O959" s="37"/>
      <c r="T959" s="223"/>
    </row>
    <row r="960" spans="2:20" s="1" customFormat="1" ht="12" customHeight="1">
      <c r="B960"/>
      <c r="C960"/>
      <c r="D960" s="6"/>
      <c r="E960" s="6"/>
      <c r="F960" s="6"/>
      <c r="G960"/>
      <c r="H960"/>
      <c r="I960"/>
      <c r="J960" s="11"/>
      <c r="K960"/>
      <c r="L960"/>
      <c r="M960" s="47"/>
      <c r="O960" s="37"/>
      <c r="T960" s="223"/>
    </row>
    <row r="961" spans="2:20" s="1" customFormat="1" ht="12" customHeight="1">
      <c r="B961"/>
      <c r="C961"/>
      <c r="D961" s="6"/>
      <c r="E961" s="6"/>
      <c r="F961" s="6"/>
      <c r="G961"/>
      <c r="H961"/>
      <c r="I961"/>
      <c r="J961" s="11"/>
      <c r="K961"/>
      <c r="L961"/>
      <c r="M961" s="47"/>
      <c r="O961" s="37"/>
      <c r="T961" s="223"/>
    </row>
    <row r="962" spans="2:20" s="1" customFormat="1" ht="12" customHeight="1">
      <c r="B962"/>
      <c r="C962"/>
      <c r="D962" s="6"/>
      <c r="E962" s="6"/>
      <c r="F962" s="6"/>
      <c r="G962"/>
      <c r="H962"/>
      <c r="I962"/>
      <c r="J962" s="11"/>
      <c r="K962"/>
      <c r="L962"/>
      <c r="M962" s="47"/>
      <c r="O962" s="37"/>
      <c r="T962" s="223"/>
    </row>
    <row r="963" spans="2:20" s="1" customFormat="1" ht="12" customHeight="1">
      <c r="B963"/>
      <c r="C963"/>
      <c r="D963" s="6"/>
      <c r="E963" s="6"/>
      <c r="F963" s="6"/>
      <c r="G963"/>
      <c r="H963"/>
      <c r="I963"/>
      <c r="J963" s="11"/>
      <c r="K963"/>
      <c r="L963"/>
      <c r="M963" s="47"/>
      <c r="O963" s="37"/>
      <c r="T963" s="223"/>
    </row>
    <row r="964" spans="2:20" s="1" customFormat="1" ht="12" customHeight="1">
      <c r="B964"/>
      <c r="C964"/>
      <c r="D964" s="6"/>
      <c r="E964" s="6"/>
      <c r="F964" s="6"/>
      <c r="G964"/>
      <c r="H964"/>
      <c r="I964"/>
      <c r="J964" s="11"/>
      <c r="K964"/>
      <c r="L964"/>
      <c r="M964" s="47"/>
      <c r="O964" s="37"/>
      <c r="T964" s="223"/>
    </row>
    <row r="965" spans="2:20" s="1" customFormat="1" ht="12" customHeight="1">
      <c r="B965"/>
      <c r="C965"/>
      <c r="D965" s="6"/>
      <c r="E965" s="6"/>
      <c r="F965" s="6"/>
      <c r="G965"/>
      <c r="H965"/>
      <c r="I965"/>
      <c r="J965" s="11"/>
      <c r="K965"/>
      <c r="L965"/>
      <c r="M965" s="47"/>
      <c r="O965" s="37"/>
      <c r="T965" s="223"/>
    </row>
    <row r="966" spans="2:20" s="1" customFormat="1" ht="12" customHeight="1">
      <c r="B966"/>
      <c r="C966"/>
      <c r="D966" s="6"/>
      <c r="E966" s="6"/>
      <c r="F966" s="6"/>
      <c r="G966"/>
      <c r="H966"/>
      <c r="I966"/>
      <c r="J966" s="11"/>
      <c r="K966"/>
      <c r="L966"/>
      <c r="M966" s="47"/>
      <c r="O966" s="37"/>
      <c r="T966" s="223"/>
    </row>
    <row r="967" spans="2:20" s="1" customFormat="1" ht="12" customHeight="1">
      <c r="B967"/>
      <c r="C967"/>
      <c r="D967" s="6"/>
      <c r="E967" s="6"/>
      <c r="F967" s="6"/>
      <c r="G967"/>
      <c r="H967"/>
      <c r="I967"/>
      <c r="J967" s="11"/>
      <c r="K967"/>
      <c r="L967"/>
      <c r="M967" s="47"/>
      <c r="O967" s="37"/>
      <c r="T967" s="223"/>
    </row>
    <row r="968" spans="2:20" s="1" customFormat="1" ht="12" customHeight="1">
      <c r="B968"/>
      <c r="C968"/>
      <c r="D968" s="6"/>
      <c r="E968" s="6"/>
      <c r="F968" s="6"/>
      <c r="G968"/>
      <c r="H968"/>
      <c r="I968"/>
      <c r="J968" s="11"/>
      <c r="K968"/>
      <c r="L968"/>
      <c r="M968" s="47"/>
      <c r="O968" s="37"/>
      <c r="T968" s="223"/>
    </row>
    <row r="969" spans="2:20" s="1" customFormat="1" ht="12" customHeight="1">
      <c r="B969"/>
      <c r="C969"/>
      <c r="D969" s="6"/>
      <c r="E969" s="6"/>
      <c r="F969" s="6"/>
      <c r="G969"/>
      <c r="H969"/>
      <c r="I969"/>
      <c r="J969" s="11"/>
      <c r="K969"/>
      <c r="L969"/>
      <c r="M969" s="47"/>
      <c r="O969" s="37"/>
      <c r="T969" s="223"/>
    </row>
    <row r="970" spans="2:20" s="1" customFormat="1" ht="12" customHeight="1">
      <c r="B970"/>
      <c r="C970"/>
      <c r="D970" s="6"/>
      <c r="E970" s="6"/>
      <c r="F970" s="6"/>
      <c r="G970"/>
      <c r="H970"/>
      <c r="I970"/>
      <c r="J970" s="11"/>
      <c r="K970"/>
      <c r="L970"/>
      <c r="M970" s="47"/>
      <c r="O970" s="37"/>
      <c r="T970" s="223"/>
    </row>
    <row r="971" spans="2:20" s="1" customFormat="1" ht="12" customHeight="1">
      <c r="B971"/>
      <c r="C971"/>
      <c r="D971" s="6"/>
      <c r="E971" s="6"/>
      <c r="F971" s="6"/>
      <c r="G971"/>
      <c r="H971"/>
      <c r="I971"/>
      <c r="J971" s="11"/>
      <c r="K971"/>
      <c r="L971"/>
      <c r="M971" s="47"/>
      <c r="O971" s="37"/>
      <c r="T971" s="223"/>
    </row>
    <row r="972" spans="2:20" s="1" customFormat="1" ht="12" customHeight="1">
      <c r="B972"/>
      <c r="C972"/>
      <c r="D972" s="6"/>
      <c r="E972" s="6"/>
      <c r="F972" s="6"/>
      <c r="G972"/>
      <c r="H972"/>
      <c r="I972"/>
      <c r="J972" s="11"/>
      <c r="K972"/>
      <c r="L972"/>
      <c r="M972" s="47"/>
      <c r="O972" s="37"/>
      <c r="T972" s="223"/>
    </row>
    <row r="973" spans="2:20" s="1" customFormat="1" ht="12" customHeight="1">
      <c r="B973"/>
      <c r="C973"/>
      <c r="D973" s="6"/>
      <c r="E973" s="6"/>
      <c r="F973" s="6"/>
      <c r="G973"/>
      <c r="H973"/>
      <c r="I973"/>
      <c r="J973" s="11"/>
      <c r="K973"/>
      <c r="L973"/>
      <c r="M973" s="47"/>
      <c r="O973" s="37"/>
      <c r="T973" s="223"/>
    </row>
    <row r="974" spans="2:20" s="1" customFormat="1" ht="12" customHeight="1">
      <c r="B974"/>
      <c r="C974"/>
      <c r="D974" s="6"/>
      <c r="E974" s="6"/>
      <c r="F974" s="6"/>
      <c r="G974"/>
      <c r="H974"/>
      <c r="I974"/>
      <c r="J974" s="11"/>
      <c r="K974"/>
      <c r="L974"/>
      <c r="M974" s="47"/>
      <c r="O974" s="37"/>
      <c r="T974" s="223"/>
    </row>
    <row r="975" spans="2:20" s="1" customFormat="1" ht="12" customHeight="1">
      <c r="B975"/>
      <c r="C975"/>
      <c r="D975" s="6"/>
      <c r="E975" s="6"/>
      <c r="F975" s="6"/>
      <c r="G975"/>
      <c r="H975"/>
      <c r="I975"/>
      <c r="J975" s="11"/>
      <c r="K975"/>
      <c r="L975"/>
      <c r="M975" s="47"/>
      <c r="O975" s="37"/>
      <c r="T975" s="223"/>
    </row>
    <row r="976" spans="2:20" s="1" customFormat="1" ht="12" customHeight="1">
      <c r="B976"/>
      <c r="C976"/>
      <c r="D976" s="6"/>
      <c r="E976" s="6"/>
      <c r="F976" s="6"/>
      <c r="G976"/>
      <c r="H976"/>
      <c r="I976"/>
      <c r="J976" s="11"/>
      <c r="K976"/>
      <c r="L976"/>
      <c r="M976" s="47"/>
      <c r="O976" s="37"/>
      <c r="T976" s="223"/>
    </row>
    <row r="977" spans="2:20" s="1" customFormat="1" ht="12" customHeight="1">
      <c r="B977"/>
      <c r="C977"/>
      <c r="D977" s="6"/>
      <c r="E977" s="6"/>
      <c r="F977" s="6"/>
      <c r="G977"/>
      <c r="H977"/>
      <c r="I977"/>
      <c r="J977" s="11"/>
      <c r="K977"/>
      <c r="L977"/>
      <c r="M977" s="47"/>
      <c r="O977" s="37"/>
      <c r="T977" s="223"/>
    </row>
    <row r="978" spans="2:20" s="1" customFormat="1" ht="12" customHeight="1">
      <c r="B978"/>
      <c r="C978"/>
      <c r="D978" s="6"/>
      <c r="E978" s="6"/>
      <c r="F978" s="6"/>
      <c r="G978"/>
      <c r="H978"/>
      <c r="I978"/>
      <c r="J978" s="11"/>
      <c r="K978"/>
      <c r="L978"/>
      <c r="M978" s="47"/>
      <c r="O978" s="37"/>
      <c r="T978" s="223"/>
    </row>
    <row r="979" spans="2:20" s="1" customFormat="1" ht="12" customHeight="1">
      <c r="B979"/>
      <c r="C979"/>
      <c r="D979" s="6"/>
      <c r="E979" s="6"/>
      <c r="F979" s="6"/>
      <c r="G979"/>
      <c r="H979"/>
      <c r="I979"/>
      <c r="J979" s="11"/>
      <c r="K979"/>
      <c r="L979"/>
      <c r="M979" s="47"/>
      <c r="O979" s="37"/>
      <c r="T979" s="223"/>
    </row>
    <row r="980" spans="2:20" s="1" customFormat="1" ht="12" customHeight="1">
      <c r="B980"/>
      <c r="C980"/>
      <c r="D980" s="6"/>
      <c r="E980" s="6"/>
      <c r="F980" s="6"/>
      <c r="G980"/>
      <c r="H980"/>
      <c r="I980"/>
      <c r="J980" s="11"/>
      <c r="K980"/>
      <c r="L980"/>
      <c r="M980" s="47"/>
      <c r="O980" s="37"/>
      <c r="T980" s="223"/>
    </row>
    <row r="981" spans="2:20" s="1" customFormat="1" ht="12" customHeight="1">
      <c r="B981"/>
      <c r="C981"/>
      <c r="D981" s="6"/>
      <c r="E981" s="6"/>
      <c r="F981" s="6"/>
      <c r="G981"/>
      <c r="H981"/>
      <c r="I981"/>
      <c r="J981" s="11"/>
      <c r="K981"/>
      <c r="L981"/>
      <c r="M981" s="47"/>
      <c r="O981" s="37"/>
      <c r="T981" s="223"/>
    </row>
    <row r="982" spans="2:20" s="1" customFormat="1" ht="12" customHeight="1">
      <c r="B982"/>
      <c r="C982"/>
      <c r="D982" s="6"/>
      <c r="E982" s="6"/>
      <c r="F982" s="6"/>
      <c r="G982"/>
      <c r="H982"/>
      <c r="I982"/>
      <c r="J982" s="11"/>
      <c r="K982"/>
      <c r="L982"/>
      <c r="M982" s="47"/>
      <c r="O982" s="37"/>
      <c r="T982" s="223"/>
    </row>
    <row r="983" spans="2:20" s="1" customFormat="1" ht="12" customHeight="1">
      <c r="B983"/>
      <c r="C983"/>
      <c r="D983" s="6"/>
      <c r="E983" s="6"/>
      <c r="F983" s="6"/>
      <c r="G983"/>
      <c r="H983"/>
      <c r="I983"/>
      <c r="J983" s="11"/>
      <c r="K983"/>
      <c r="L983"/>
      <c r="M983" s="47"/>
      <c r="O983" s="37"/>
      <c r="T983" s="223"/>
    </row>
    <row r="984" spans="2:20" s="1" customFormat="1" ht="12" customHeight="1">
      <c r="B984"/>
      <c r="C984"/>
      <c r="D984" s="6"/>
      <c r="E984" s="6"/>
      <c r="F984" s="6"/>
      <c r="G984"/>
      <c r="H984"/>
      <c r="I984"/>
      <c r="J984" s="11"/>
      <c r="K984"/>
      <c r="L984"/>
      <c r="M984" s="47"/>
      <c r="O984" s="37"/>
      <c r="T984" s="223"/>
    </row>
    <row r="985" spans="2:20" s="1" customFormat="1" ht="12" customHeight="1">
      <c r="B985"/>
      <c r="C985"/>
      <c r="D985" s="6"/>
      <c r="E985" s="6"/>
      <c r="F985" s="6"/>
      <c r="G985"/>
      <c r="H985"/>
      <c r="I985"/>
      <c r="J985" s="11"/>
      <c r="K985"/>
      <c r="L985"/>
      <c r="M985" s="47"/>
      <c r="O985" s="37"/>
      <c r="T985" s="223"/>
    </row>
    <row r="986" spans="2:20" s="1" customFormat="1" ht="12" customHeight="1">
      <c r="B986"/>
      <c r="C986"/>
      <c r="D986" s="6"/>
      <c r="E986" s="6"/>
      <c r="F986" s="6"/>
      <c r="G986"/>
      <c r="H986"/>
      <c r="I986"/>
      <c r="J986" s="11"/>
      <c r="K986"/>
      <c r="L986"/>
      <c r="M986" s="47"/>
      <c r="O986" s="37"/>
      <c r="T986" s="223"/>
    </row>
    <row r="987" spans="2:20" s="1" customFormat="1" ht="12" customHeight="1">
      <c r="B987"/>
      <c r="C987"/>
      <c r="D987" s="6"/>
      <c r="E987" s="6"/>
      <c r="F987" s="6"/>
      <c r="G987"/>
      <c r="H987"/>
      <c r="I987"/>
      <c r="J987" s="11"/>
      <c r="K987"/>
      <c r="L987"/>
      <c r="M987" s="47"/>
      <c r="O987" s="37"/>
      <c r="T987" s="223"/>
    </row>
    <row r="988" spans="2:20" s="1" customFormat="1" ht="12" customHeight="1">
      <c r="B988"/>
      <c r="C988"/>
      <c r="D988" s="6"/>
      <c r="E988" s="6"/>
      <c r="F988" s="6"/>
      <c r="G988"/>
      <c r="H988"/>
      <c r="I988"/>
      <c r="J988" s="11"/>
      <c r="K988"/>
      <c r="L988"/>
      <c r="M988" s="47"/>
      <c r="O988" s="37"/>
      <c r="T988" s="223"/>
    </row>
    <row r="989" spans="2:20" s="1" customFormat="1" ht="12" customHeight="1">
      <c r="B989"/>
      <c r="C989"/>
      <c r="D989" s="6"/>
      <c r="E989" s="6"/>
      <c r="F989" s="6"/>
      <c r="G989"/>
      <c r="H989"/>
      <c r="I989"/>
      <c r="J989" s="11"/>
      <c r="K989"/>
      <c r="L989"/>
      <c r="M989" s="47"/>
      <c r="O989" s="37"/>
      <c r="T989" s="223"/>
    </row>
    <row r="990" spans="2:20" s="1" customFormat="1" ht="12" customHeight="1">
      <c r="B990"/>
      <c r="C990"/>
      <c r="D990" s="6"/>
      <c r="E990" s="6"/>
      <c r="F990" s="6"/>
      <c r="G990"/>
      <c r="H990"/>
      <c r="I990"/>
      <c r="J990" s="11"/>
      <c r="K990"/>
      <c r="L990"/>
      <c r="M990" s="47"/>
      <c r="O990" s="37"/>
      <c r="T990" s="223"/>
    </row>
    <row r="991" spans="2:20" s="1" customFormat="1" ht="12" customHeight="1">
      <c r="B991"/>
      <c r="C991"/>
      <c r="D991" s="6"/>
      <c r="E991" s="6"/>
      <c r="F991" s="6"/>
      <c r="G991"/>
      <c r="H991"/>
      <c r="I991"/>
      <c r="J991" s="11"/>
      <c r="K991"/>
      <c r="L991"/>
      <c r="M991" s="47"/>
      <c r="O991" s="37"/>
      <c r="T991" s="223"/>
    </row>
    <row r="992" spans="2:20" s="1" customFormat="1" ht="12" customHeight="1">
      <c r="B992"/>
      <c r="C992"/>
      <c r="D992" s="6"/>
      <c r="E992" s="6"/>
      <c r="F992" s="6"/>
      <c r="G992"/>
      <c r="H992"/>
      <c r="I992"/>
      <c r="J992" s="11"/>
      <c r="K992"/>
      <c r="L992"/>
      <c r="M992" s="47"/>
      <c r="O992" s="37"/>
      <c r="T992" s="223"/>
    </row>
    <row r="993" spans="2:20" s="1" customFormat="1" ht="12" customHeight="1">
      <c r="B993"/>
      <c r="C993"/>
      <c r="D993" s="6"/>
      <c r="E993" s="6"/>
      <c r="F993" s="6"/>
      <c r="G993"/>
      <c r="H993"/>
      <c r="I993"/>
      <c r="J993" s="11"/>
      <c r="K993"/>
      <c r="L993"/>
      <c r="M993" s="47"/>
      <c r="O993" s="37"/>
      <c r="T993" s="223"/>
    </row>
    <row r="994" spans="2:20" s="1" customFormat="1" ht="12" customHeight="1">
      <c r="B994"/>
      <c r="C994"/>
      <c r="D994" s="6"/>
      <c r="E994" s="6"/>
      <c r="F994" s="6"/>
      <c r="G994"/>
      <c r="H994"/>
      <c r="I994"/>
      <c r="J994" s="11"/>
      <c r="K994"/>
      <c r="L994"/>
      <c r="M994" s="47"/>
      <c r="O994" s="37"/>
      <c r="T994" s="223"/>
    </row>
    <row r="995" spans="2:20" s="1" customFormat="1" ht="12" customHeight="1">
      <c r="B995"/>
      <c r="C995"/>
      <c r="D995" s="6"/>
      <c r="E995" s="6"/>
      <c r="F995" s="6"/>
      <c r="G995"/>
      <c r="H995"/>
      <c r="I995"/>
      <c r="J995" s="11"/>
      <c r="K995"/>
      <c r="L995"/>
      <c r="M995" s="47"/>
      <c r="O995" s="37"/>
      <c r="T995" s="223"/>
    </row>
    <row r="996" spans="2:20" s="1" customFormat="1" ht="12" customHeight="1">
      <c r="B996"/>
      <c r="C996"/>
      <c r="D996" s="6"/>
      <c r="E996" s="6"/>
      <c r="F996" s="6"/>
      <c r="G996"/>
      <c r="H996"/>
      <c r="I996"/>
      <c r="J996" s="11"/>
      <c r="K996"/>
      <c r="L996"/>
      <c r="M996" s="47"/>
      <c r="O996" s="37"/>
      <c r="T996" s="223"/>
    </row>
    <row r="997" spans="2:20" s="1" customFormat="1" ht="12" customHeight="1">
      <c r="B997"/>
      <c r="C997"/>
      <c r="D997" s="6"/>
      <c r="E997" s="6"/>
      <c r="F997" s="6"/>
      <c r="G997"/>
      <c r="H997"/>
      <c r="I997"/>
      <c r="J997" s="11"/>
      <c r="K997"/>
      <c r="L997"/>
      <c r="M997" s="47"/>
      <c r="O997" s="37"/>
      <c r="T997" s="223"/>
    </row>
    <row r="998" spans="2:20" s="1" customFormat="1" ht="12" customHeight="1">
      <c r="B998"/>
      <c r="C998"/>
      <c r="D998" s="6"/>
      <c r="E998" s="6"/>
      <c r="F998" s="6"/>
      <c r="G998"/>
      <c r="H998"/>
      <c r="I998"/>
      <c r="J998" s="11"/>
      <c r="K998"/>
      <c r="L998"/>
      <c r="M998" s="47"/>
      <c r="O998" s="37"/>
      <c r="T998" s="223"/>
    </row>
    <row r="999" spans="2:20" s="1" customFormat="1" ht="12" customHeight="1">
      <c r="B999"/>
      <c r="C999"/>
      <c r="D999" s="6"/>
      <c r="E999" s="6"/>
      <c r="F999" s="6"/>
      <c r="G999"/>
      <c r="H999"/>
      <c r="I999"/>
      <c r="J999" s="11"/>
      <c r="K999"/>
      <c r="L999"/>
      <c r="M999" s="47"/>
      <c r="O999" s="37"/>
      <c r="T999" s="223"/>
    </row>
    <row r="1000" spans="2:20" s="1" customFormat="1" ht="12" customHeight="1">
      <c r="B1000"/>
      <c r="C1000"/>
      <c r="D1000" s="6"/>
      <c r="E1000" s="6"/>
      <c r="F1000" s="6"/>
      <c r="G1000"/>
      <c r="H1000"/>
      <c r="I1000"/>
      <c r="J1000" s="11"/>
      <c r="K1000"/>
      <c r="L1000"/>
      <c r="M1000" s="47"/>
      <c r="O1000" s="37"/>
      <c r="T1000" s="223"/>
    </row>
    <row r="1001" spans="2:20" s="1" customFormat="1" ht="12" customHeight="1">
      <c r="B1001"/>
      <c r="C1001"/>
      <c r="D1001" s="6"/>
      <c r="E1001" s="6"/>
      <c r="F1001" s="6"/>
      <c r="G1001"/>
      <c r="H1001"/>
      <c r="I1001"/>
      <c r="J1001" s="11"/>
      <c r="K1001"/>
      <c r="L1001"/>
      <c r="M1001" s="47"/>
      <c r="O1001" s="37"/>
      <c r="T1001" s="223"/>
    </row>
    <row r="1002" spans="2:20" s="1" customFormat="1" ht="12" customHeight="1">
      <c r="B1002"/>
      <c r="C1002"/>
      <c r="D1002" s="6"/>
      <c r="E1002" s="6"/>
      <c r="F1002" s="6"/>
      <c r="G1002"/>
      <c r="H1002"/>
      <c r="I1002"/>
      <c r="J1002" s="11"/>
      <c r="K1002"/>
      <c r="L1002"/>
      <c r="M1002" s="47"/>
      <c r="O1002" s="37"/>
      <c r="T1002" s="223"/>
    </row>
    <row r="1003" spans="2:20" s="1" customFormat="1" ht="12" customHeight="1">
      <c r="B1003"/>
      <c r="C1003"/>
      <c r="D1003" s="6"/>
      <c r="E1003" s="6"/>
      <c r="F1003" s="6"/>
      <c r="G1003"/>
      <c r="H1003"/>
      <c r="I1003"/>
      <c r="J1003" s="11"/>
      <c r="K1003"/>
      <c r="L1003"/>
      <c r="M1003" s="47"/>
      <c r="O1003" s="37"/>
      <c r="T1003" s="223"/>
    </row>
    <row r="1004" spans="2:20" s="1" customFormat="1" ht="12" customHeight="1">
      <c r="B1004"/>
      <c r="C1004"/>
      <c r="D1004" s="6"/>
      <c r="E1004" s="6"/>
      <c r="F1004" s="6"/>
      <c r="G1004"/>
      <c r="H1004"/>
      <c r="I1004"/>
      <c r="J1004" s="11"/>
      <c r="K1004"/>
      <c r="L1004"/>
      <c r="M1004" s="47"/>
      <c r="O1004" s="37"/>
      <c r="T1004" s="223"/>
    </row>
    <row r="1005" spans="2:20" s="1" customFormat="1" ht="12" customHeight="1">
      <c r="B1005"/>
      <c r="C1005"/>
      <c r="D1005" s="6"/>
      <c r="E1005" s="6"/>
      <c r="F1005" s="6"/>
      <c r="G1005"/>
      <c r="H1005"/>
      <c r="I1005"/>
      <c r="J1005" s="11"/>
      <c r="K1005"/>
      <c r="L1005"/>
      <c r="M1005" s="47"/>
      <c r="O1005" s="37"/>
      <c r="T1005" s="223"/>
    </row>
    <row r="1006" spans="2:20" s="1" customFormat="1" ht="12" customHeight="1">
      <c r="B1006"/>
      <c r="C1006"/>
      <c r="D1006" s="6"/>
      <c r="E1006" s="6"/>
      <c r="F1006" s="6"/>
      <c r="G1006"/>
      <c r="H1006"/>
      <c r="I1006"/>
      <c r="J1006" s="11"/>
      <c r="K1006"/>
      <c r="L1006"/>
      <c r="M1006" s="47"/>
      <c r="O1006" s="37"/>
      <c r="T1006" s="223"/>
    </row>
    <row r="1007" spans="2:20" s="1" customFormat="1" ht="12" customHeight="1">
      <c r="B1007"/>
      <c r="C1007"/>
      <c r="D1007" s="6"/>
      <c r="E1007" s="6"/>
      <c r="F1007" s="6"/>
      <c r="G1007"/>
      <c r="H1007"/>
      <c r="I1007"/>
      <c r="J1007" s="11"/>
      <c r="K1007"/>
      <c r="L1007"/>
      <c r="M1007" s="47"/>
      <c r="O1007" s="37"/>
      <c r="T1007" s="223"/>
    </row>
    <row r="1008" spans="2:20" s="1" customFormat="1" ht="12" customHeight="1">
      <c r="B1008"/>
      <c r="C1008"/>
      <c r="D1008" s="6"/>
      <c r="E1008" s="6"/>
      <c r="F1008" s="6"/>
      <c r="G1008"/>
      <c r="H1008"/>
      <c r="I1008"/>
      <c r="J1008" s="11"/>
      <c r="K1008"/>
      <c r="L1008"/>
      <c r="M1008" s="47"/>
      <c r="O1008" s="37"/>
      <c r="T1008" s="223"/>
    </row>
    <row r="1009" spans="2:20" s="1" customFormat="1" ht="12" customHeight="1">
      <c r="B1009"/>
      <c r="C1009"/>
      <c r="D1009" s="6"/>
      <c r="E1009" s="6"/>
      <c r="F1009" s="6"/>
      <c r="G1009"/>
      <c r="H1009"/>
      <c r="I1009"/>
      <c r="J1009" s="11"/>
      <c r="K1009"/>
      <c r="L1009"/>
      <c r="M1009" s="47"/>
      <c r="O1009" s="37"/>
      <c r="T1009" s="223"/>
    </row>
    <row r="1010" spans="2:20" s="1" customFormat="1" ht="12" customHeight="1">
      <c r="B1010"/>
      <c r="C1010"/>
      <c r="D1010" s="6"/>
      <c r="E1010" s="6"/>
      <c r="F1010" s="6"/>
      <c r="G1010"/>
      <c r="H1010"/>
      <c r="I1010"/>
      <c r="J1010" s="11"/>
      <c r="K1010"/>
      <c r="L1010"/>
      <c r="M1010" s="47"/>
      <c r="O1010" s="37"/>
      <c r="T1010" s="223"/>
    </row>
    <row r="1011" spans="2:20" s="1" customFormat="1" ht="12" customHeight="1">
      <c r="B1011"/>
      <c r="C1011"/>
      <c r="D1011" s="6"/>
      <c r="E1011" s="6"/>
      <c r="F1011" s="6"/>
      <c r="G1011"/>
      <c r="H1011"/>
      <c r="I1011"/>
      <c r="J1011" s="11"/>
      <c r="K1011"/>
      <c r="L1011"/>
      <c r="M1011" s="47"/>
      <c r="O1011" s="37"/>
      <c r="T1011" s="223"/>
    </row>
    <row r="1012" spans="2:20" s="1" customFormat="1" ht="12" customHeight="1">
      <c r="B1012"/>
      <c r="C1012"/>
      <c r="D1012" s="6"/>
      <c r="E1012" s="6"/>
      <c r="F1012" s="6"/>
      <c r="G1012"/>
      <c r="H1012"/>
      <c r="I1012"/>
      <c r="J1012" s="11"/>
      <c r="K1012"/>
      <c r="L1012"/>
      <c r="M1012" s="47"/>
      <c r="O1012" s="37"/>
      <c r="T1012" s="223"/>
    </row>
    <row r="1013" spans="2:20" s="1" customFormat="1" ht="12" customHeight="1">
      <c r="B1013"/>
      <c r="C1013"/>
      <c r="D1013" s="6"/>
      <c r="E1013" s="6"/>
      <c r="F1013" s="6"/>
      <c r="G1013"/>
      <c r="H1013"/>
      <c r="I1013"/>
      <c r="J1013" s="11"/>
      <c r="K1013"/>
      <c r="L1013"/>
      <c r="M1013" s="47"/>
      <c r="O1013" s="37"/>
      <c r="T1013" s="223"/>
    </row>
    <row r="1014" spans="2:20" s="1" customFormat="1" ht="12" customHeight="1">
      <c r="B1014"/>
      <c r="C1014"/>
      <c r="D1014" s="6"/>
      <c r="E1014" s="6"/>
      <c r="F1014" s="6"/>
      <c r="G1014"/>
      <c r="H1014"/>
      <c r="I1014"/>
      <c r="J1014" s="11"/>
      <c r="K1014"/>
      <c r="L1014"/>
      <c r="M1014" s="47"/>
      <c r="O1014" s="37"/>
      <c r="T1014" s="223"/>
    </row>
    <row r="1015" spans="2:20" s="1" customFormat="1" ht="12" customHeight="1">
      <c r="B1015"/>
      <c r="C1015"/>
      <c r="D1015" s="6"/>
      <c r="E1015" s="6"/>
      <c r="F1015" s="6"/>
      <c r="G1015"/>
      <c r="H1015"/>
      <c r="I1015"/>
      <c r="J1015" s="11"/>
      <c r="K1015"/>
      <c r="L1015"/>
      <c r="M1015" s="47"/>
      <c r="O1015" s="37"/>
      <c r="T1015" s="223"/>
    </row>
    <row r="1016" spans="2:20" s="1" customFormat="1" ht="12" customHeight="1">
      <c r="B1016"/>
      <c r="C1016"/>
      <c r="D1016" s="6"/>
      <c r="E1016" s="6"/>
      <c r="F1016" s="6"/>
      <c r="G1016"/>
      <c r="H1016"/>
      <c r="I1016"/>
      <c r="J1016" s="11"/>
      <c r="K1016"/>
      <c r="L1016"/>
      <c r="M1016" s="47"/>
      <c r="O1016" s="37"/>
      <c r="T1016" s="223"/>
    </row>
    <row r="1017" spans="2:20" s="1" customFormat="1" ht="12" customHeight="1">
      <c r="B1017"/>
      <c r="C1017"/>
      <c r="D1017" s="6"/>
      <c r="E1017" s="6"/>
      <c r="F1017" s="6"/>
      <c r="G1017"/>
      <c r="H1017"/>
      <c r="I1017"/>
      <c r="J1017" s="11"/>
      <c r="K1017"/>
      <c r="L1017"/>
      <c r="M1017" s="47"/>
      <c r="O1017" s="37"/>
      <c r="T1017" s="223"/>
    </row>
    <row r="1018" spans="2:20" s="1" customFormat="1" ht="12" customHeight="1">
      <c r="B1018"/>
      <c r="C1018"/>
      <c r="D1018" s="6"/>
      <c r="E1018" s="6"/>
      <c r="F1018" s="6"/>
      <c r="G1018"/>
      <c r="H1018"/>
      <c r="I1018"/>
      <c r="J1018" s="11"/>
      <c r="K1018"/>
      <c r="L1018"/>
      <c r="M1018" s="47"/>
      <c r="O1018" s="37"/>
      <c r="T1018" s="223"/>
    </row>
    <row r="1019" spans="2:20" s="1" customFormat="1" ht="12" customHeight="1">
      <c r="B1019"/>
      <c r="C1019"/>
      <c r="D1019" s="6"/>
      <c r="E1019" s="6"/>
      <c r="F1019" s="6"/>
      <c r="G1019"/>
      <c r="H1019"/>
      <c r="I1019"/>
      <c r="J1019" s="11"/>
      <c r="K1019"/>
      <c r="L1019"/>
      <c r="M1019" s="47"/>
      <c r="O1019" s="37"/>
      <c r="T1019" s="223"/>
    </row>
    <row r="1020" spans="2:20" s="1" customFormat="1" ht="12" customHeight="1">
      <c r="B1020"/>
      <c r="C1020"/>
      <c r="D1020" s="6"/>
      <c r="E1020" s="6"/>
      <c r="F1020" s="6"/>
      <c r="G1020"/>
      <c r="H1020"/>
      <c r="I1020"/>
      <c r="J1020" s="11"/>
      <c r="K1020"/>
      <c r="L1020"/>
      <c r="M1020" s="47"/>
      <c r="O1020" s="37"/>
      <c r="T1020" s="223"/>
    </row>
    <row r="1021" spans="2:20" s="1" customFormat="1" ht="12" customHeight="1">
      <c r="B1021"/>
      <c r="C1021"/>
      <c r="D1021" s="6"/>
      <c r="E1021" s="6"/>
      <c r="F1021" s="6"/>
      <c r="G1021"/>
      <c r="H1021"/>
      <c r="I1021"/>
      <c r="J1021" s="11"/>
      <c r="K1021"/>
      <c r="L1021"/>
      <c r="M1021" s="47"/>
      <c r="O1021" s="37"/>
      <c r="T1021" s="223"/>
    </row>
    <row r="1022" spans="2:20" s="1" customFormat="1" ht="12" customHeight="1">
      <c r="B1022"/>
      <c r="C1022"/>
      <c r="D1022" s="6"/>
      <c r="E1022" s="6"/>
      <c r="F1022" s="6"/>
      <c r="G1022"/>
      <c r="H1022"/>
      <c r="I1022"/>
      <c r="J1022" s="11"/>
      <c r="K1022"/>
      <c r="L1022"/>
      <c r="M1022" s="47"/>
      <c r="O1022" s="37"/>
      <c r="T1022" s="223"/>
    </row>
    <row r="1023" spans="2:20" s="1" customFormat="1" ht="12" customHeight="1">
      <c r="B1023"/>
      <c r="C1023"/>
      <c r="D1023" s="6"/>
      <c r="E1023" s="6"/>
      <c r="F1023" s="6"/>
      <c r="G1023"/>
      <c r="H1023"/>
      <c r="I1023"/>
      <c r="J1023" s="11"/>
      <c r="K1023"/>
      <c r="L1023"/>
      <c r="M1023" s="47"/>
      <c r="O1023" s="37"/>
      <c r="T1023" s="223"/>
    </row>
    <row r="1024" spans="2:20" s="1" customFormat="1" ht="12" customHeight="1">
      <c r="B1024"/>
      <c r="C1024"/>
      <c r="D1024" s="6"/>
      <c r="E1024" s="6"/>
      <c r="F1024" s="6"/>
      <c r="G1024"/>
      <c r="H1024"/>
      <c r="I1024"/>
      <c r="J1024" s="11"/>
      <c r="K1024"/>
      <c r="L1024"/>
      <c r="M1024" s="47"/>
      <c r="O1024" s="37"/>
      <c r="T1024" s="223"/>
    </row>
    <row r="1025" spans="2:20" s="1" customFormat="1" ht="12" customHeight="1">
      <c r="B1025"/>
      <c r="C1025"/>
      <c r="D1025" s="6"/>
      <c r="E1025" s="6"/>
      <c r="F1025" s="6"/>
      <c r="G1025"/>
      <c r="H1025"/>
      <c r="I1025"/>
      <c r="J1025" s="11"/>
      <c r="K1025"/>
      <c r="L1025"/>
      <c r="M1025" s="47"/>
      <c r="O1025" s="37"/>
      <c r="T1025" s="223"/>
    </row>
    <row r="1026" spans="2:20" s="1" customFormat="1" ht="12" customHeight="1">
      <c r="B1026"/>
      <c r="C1026"/>
      <c r="D1026" s="6"/>
      <c r="E1026" s="6"/>
      <c r="F1026" s="6"/>
      <c r="G1026"/>
      <c r="H1026"/>
      <c r="I1026"/>
      <c r="J1026" s="11"/>
      <c r="K1026"/>
      <c r="L1026"/>
      <c r="M1026" s="47"/>
      <c r="O1026" s="37"/>
      <c r="T1026" s="223"/>
    </row>
    <row r="1027" spans="2:20" s="1" customFormat="1" ht="12" customHeight="1">
      <c r="B1027"/>
      <c r="C1027"/>
      <c r="D1027" s="6"/>
      <c r="E1027" s="6"/>
      <c r="F1027" s="6"/>
      <c r="G1027"/>
      <c r="H1027"/>
      <c r="I1027"/>
      <c r="J1027" s="11"/>
      <c r="K1027"/>
      <c r="L1027"/>
      <c r="M1027" s="47"/>
      <c r="O1027" s="37"/>
      <c r="T1027" s="223"/>
    </row>
    <row r="1028" spans="2:20" s="1" customFormat="1" ht="12" customHeight="1">
      <c r="B1028"/>
      <c r="C1028"/>
      <c r="D1028" s="6"/>
      <c r="E1028" s="6"/>
      <c r="F1028" s="6"/>
      <c r="G1028"/>
      <c r="H1028"/>
      <c r="I1028"/>
      <c r="J1028" s="11"/>
      <c r="K1028"/>
      <c r="L1028"/>
      <c r="M1028" s="47"/>
      <c r="O1028" s="37"/>
      <c r="T1028" s="223"/>
    </row>
    <row r="1029" spans="2:20" s="1" customFormat="1" ht="12" customHeight="1">
      <c r="B1029"/>
      <c r="C1029"/>
      <c r="D1029" s="6"/>
      <c r="E1029" s="6"/>
      <c r="F1029" s="6"/>
      <c r="G1029"/>
      <c r="H1029"/>
      <c r="I1029"/>
      <c r="J1029" s="11"/>
      <c r="K1029"/>
      <c r="L1029"/>
      <c r="M1029" s="47"/>
      <c r="O1029" s="37"/>
      <c r="T1029" s="223"/>
    </row>
    <row r="1030" spans="2:20" s="1" customFormat="1" ht="12" customHeight="1">
      <c r="B1030"/>
      <c r="C1030"/>
      <c r="D1030" s="6"/>
      <c r="E1030" s="6"/>
      <c r="F1030" s="6"/>
      <c r="G1030"/>
      <c r="H1030"/>
      <c r="I1030"/>
      <c r="J1030" s="11"/>
      <c r="K1030"/>
      <c r="L1030"/>
      <c r="M1030" s="47"/>
      <c r="O1030" s="37"/>
      <c r="T1030" s="223"/>
    </row>
    <row r="1031" spans="2:20" s="1" customFormat="1" ht="12" customHeight="1">
      <c r="B1031"/>
      <c r="C1031"/>
      <c r="D1031" s="6"/>
      <c r="E1031" s="6"/>
      <c r="F1031" s="6"/>
      <c r="G1031"/>
      <c r="H1031"/>
      <c r="I1031"/>
      <c r="J1031" s="11"/>
      <c r="K1031"/>
      <c r="L1031"/>
      <c r="M1031" s="47"/>
      <c r="O1031" s="37"/>
      <c r="T1031" s="223"/>
    </row>
    <row r="1032" spans="2:20" s="1" customFormat="1" ht="12" customHeight="1">
      <c r="B1032"/>
      <c r="C1032"/>
      <c r="D1032" s="6"/>
      <c r="E1032" s="6"/>
      <c r="F1032" s="6"/>
      <c r="G1032"/>
      <c r="H1032"/>
      <c r="I1032"/>
      <c r="J1032" s="11"/>
      <c r="K1032"/>
      <c r="L1032"/>
      <c r="M1032" s="47"/>
      <c r="O1032" s="37"/>
      <c r="T1032" s="223"/>
    </row>
    <row r="1033" spans="2:20" s="1" customFormat="1" ht="12" customHeight="1">
      <c r="B1033"/>
      <c r="C1033"/>
      <c r="D1033" s="6"/>
      <c r="E1033" s="6"/>
      <c r="F1033" s="6"/>
      <c r="G1033"/>
      <c r="H1033"/>
      <c r="I1033"/>
      <c r="J1033" s="11"/>
      <c r="K1033"/>
      <c r="L1033"/>
      <c r="M1033" s="47"/>
      <c r="O1033" s="37"/>
      <c r="T1033" s="223"/>
    </row>
    <row r="1034" spans="2:20" s="1" customFormat="1" ht="12" customHeight="1">
      <c r="B1034"/>
      <c r="C1034"/>
      <c r="D1034" s="6"/>
      <c r="E1034" s="6"/>
      <c r="F1034" s="6"/>
      <c r="G1034"/>
      <c r="H1034"/>
      <c r="I1034"/>
      <c r="J1034" s="11"/>
      <c r="K1034"/>
      <c r="L1034"/>
      <c r="M1034" s="47"/>
      <c r="O1034" s="37"/>
      <c r="T1034" s="223"/>
    </row>
    <row r="1035" spans="2:20" s="1" customFormat="1" ht="12" customHeight="1">
      <c r="B1035"/>
      <c r="C1035"/>
      <c r="D1035" s="6"/>
      <c r="E1035" s="6"/>
      <c r="F1035" s="6"/>
      <c r="G1035"/>
      <c r="H1035"/>
      <c r="I1035"/>
      <c r="J1035" s="11"/>
      <c r="K1035"/>
      <c r="L1035"/>
      <c r="M1035" s="47"/>
      <c r="O1035" s="37"/>
      <c r="T1035" s="223"/>
    </row>
    <row r="1036" spans="2:20" s="1" customFormat="1" ht="12" customHeight="1">
      <c r="B1036"/>
      <c r="C1036"/>
      <c r="D1036" s="6"/>
      <c r="E1036" s="6"/>
      <c r="F1036" s="6"/>
      <c r="G1036"/>
      <c r="H1036"/>
      <c r="I1036"/>
      <c r="J1036" s="11"/>
      <c r="K1036"/>
      <c r="L1036"/>
      <c r="M1036" s="47"/>
      <c r="O1036" s="37"/>
      <c r="T1036" s="223"/>
    </row>
    <row r="1037" spans="2:20" s="1" customFormat="1" ht="12" customHeight="1">
      <c r="B1037"/>
      <c r="C1037"/>
      <c r="D1037" s="6"/>
      <c r="E1037" s="6"/>
      <c r="F1037" s="6"/>
      <c r="G1037"/>
      <c r="H1037"/>
      <c r="I1037"/>
      <c r="J1037" s="11"/>
      <c r="K1037"/>
      <c r="L1037"/>
      <c r="M1037" s="47"/>
      <c r="O1037" s="37"/>
      <c r="T1037" s="223"/>
    </row>
    <row r="1038" spans="2:20" s="1" customFormat="1" ht="12" customHeight="1">
      <c r="B1038"/>
      <c r="C1038"/>
      <c r="D1038" s="6"/>
      <c r="E1038" s="6"/>
      <c r="F1038" s="6"/>
      <c r="G1038"/>
      <c r="H1038"/>
      <c r="I1038"/>
      <c r="J1038" s="11"/>
      <c r="K1038"/>
      <c r="L1038"/>
      <c r="M1038" s="47"/>
      <c r="O1038" s="37"/>
      <c r="T1038" s="223"/>
    </row>
    <row r="1039" spans="2:20" s="1" customFormat="1" ht="12" customHeight="1">
      <c r="B1039"/>
      <c r="C1039"/>
      <c r="D1039" s="6"/>
      <c r="E1039" s="6"/>
      <c r="F1039" s="6"/>
      <c r="G1039"/>
      <c r="H1039"/>
      <c r="I1039"/>
      <c r="J1039" s="11"/>
      <c r="K1039"/>
      <c r="L1039"/>
      <c r="M1039" s="47"/>
      <c r="O1039" s="37"/>
      <c r="T1039" s="223"/>
    </row>
    <row r="1040" spans="2:20" s="1" customFormat="1" ht="12" customHeight="1">
      <c r="B1040"/>
      <c r="C1040"/>
      <c r="D1040" s="6"/>
      <c r="E1040" s="6"/>
      <c r="F1040" s="6"/>
      <c r="G1040"/>
      <c r="H1040"/>
      <c r="I1040"/>
      <c r="J1040" s="11"/>
      <c r="K1040"/>
      <c r="L1040"/>
      <c r="M1040" s="47"/>
      <c r="O1040" s="37"/>
      <c r="T1040" s="223"/>
    </row>
    <row r="1041" spans="2:20" s="1" customFormat="1" ht="12" customHeight="1">
      <c r="B1041"/>
      <c r="C1041"/>
      <c r="D1041" s="6"/>
      <c r="E1041" s="6"/>
      <c r="F1041" s="6"/>
      <c r="G1041"/>
      <c r="H1041"/>
      <c r="I1041"/>
      <c r="J1041" s="11"/>
      <c r="K1041"/>
      <c r="L1041"/>
      <c r="M1041" s="47"/>
      <c r="O1041" s="37"/>
      <c r="T1041" s="223"/>
    </row>
    <row r="1042" spans="2:20" s="1" customFormat="1" ht="12" customHeight="1">
      <c r="B1042"/>
      <c r="C1042"/>
      <c r="D1042" s="6"/>
      <c r="E1042" s="6"/>
      <c r="F1042" s="6"/>
      <c r="G1042"/>
      <c r="H1042"/>
      <c r="I1042"/>
      <c r="J1042" s="11"/>
      <c r="K1042"/>
      <c r="L1042"/>
      <c r="M1042" s="47"/>
      <c r="O1042" s="37"/>
      <c r="T1042" s="223"/>
    </row>
    <row r="1043" spans="2:20" s="1" customFormat="1" ht="12" customHeight="1">
      <c r="B1043"/>
      <c r="C1043"/>
      <c r="D1043" s="6"/>
      <c r="E1043" s="6"/>
      <c r="F1043" s="6"/>
      <c r="G1043"/>
      <c r="H1043"/>
      <c r="I1043"/>
      <c r="J1043" s="11"/>
      <c r="K1043"/>
      <c r="L1043"/>
      <c r="M1043" s="47"/>
      <c r="O1043" s="37"/>
      <c r="T1043" s="223"/>
    </row>
    <row r="1044" spans="2:20" s="1" customFormat="1" ht="12" customHeight="1">
      <c r="B1044"/>
      <c r="C1044"/>
      <c r="D1044" s="6"/>
      <c r="E1044" s="6"/>
      <c r="F1044" s="6"/>
      <c r="G1044"/>
      <c r="H1044"/>
      <c r="I1044"/>
      <c r="J1044" s="11"/>
      <c r="K1044"/>
      <c r="L1044"/>
      <c r="M1044" s="47"/>
      <c r="O1044" s="37"/>
      <c r="T1044" s="223"/>
    </row>
    <row r="1045" spans="2:20" s="1" customFormat="1" ht="12" customHeight="1">
      <c r="B1045"/>
      <c r="C1045"/>
      <c r="D1045" s="6"/>
      <c r="E1045" s="6"/>
      <c r="F1045" s="6"/>
      <c r="G1045"/>
      <c r="H1045"/>
      <c r="I1045"/>
      <c r="J1045" s="11"/>
      <c r="K1045"/>
      <c r="L1045"/>
      <c r="M1045" s="47"/>
      <c r="O1045" s="37"/>
      <c r="T1045" s="223"/>
    </row>
    <row r="1046" spans="2:20" s="1" customFormat="1" ht="12" customHeight="1">
      <c r="B1046"/>
      <c r="C1046"/>
      <c r="D1046" s="6"/>
      <c r="E1046" s="6"/>
      <c r="F1046" s="6"/>
      <c r="G1046"/>
      <c r="H1046"/>
      <c r="I1046"/>
      <c r="J1046" s="11"/>
      <c r="K1046"/>
      <c r="L1046"/>
      <c r="M1046" s="47"/>
      <c r="O1046" s="37"/>
      <c r="T1046" s="223"/>
    </row>
    <row r="1047" spans="2:20" s="1" customFormat="1" ht="12" customHeight="1">
      <c r="B1047"/>
      <c r="C1047"/>
      <c r="D1047" s="6"/>
      <c r="E1047" s="6"/>
      <c r="F1047" s="6"/>
      <c r="G1047"/>
      <c r="H1047"/>
      <c r="I1047"/>
      <c r="J1047" s="11"/>
      <c r="K1047"/>
      <c r="L1047"/>
      <c r="M1047" s="47"/>
      <c r="O1047" s="37"/>
      <c r="T1047" s="223"/>
    </row>
    <row r="1048" spans="2:20" s="1" customFormat="1" ht="12" customHeight="1">
      <c r="B1048"/>
      <c r="C1048"/>
      <c r="D1048" s="6"/>
      <c r="E1048" s="6"/>
      <c r="F1048" s="6"/>
      <c r="G1048"/>
      <c r="H1048"/>
      <c r="I1048"/>
      <c r="J1048" s="11"/>
      <c r="K1048"/>
      <c r="L1048"/>
      <c r="M1048" s="47"/>
      <c r="O1048" s="37"/>
      <c r="T1048" s="223"/>
    </row>
    <row r="1049" spans="2:20" s="1" customFormat="1" ht="12" customHeight="1">
      <c r="B1049"/>
      <c r="C1049"/>
      <c r="D1049" s="6"/>
      <c r="E1049" s="6"/>
      <c r="F1049" s="6"/>
      <c r="G1049"/>
      <c r="H1049"/>
      <c r="I1049"/>
      <c r="J1049" s="11"/>
      <c r="K1049"/>
      <c r="L1049"/>
      <c r="M1049" s="47"/>
      <c r="O1049" s="37"/>
      <c r="T1049" s="223"/>
    </row>
    <row r="1050" spans="2:20" s="1" customFormat="1" ht="12" customHeight="1">
      <c r="B1050"/>
      <c r="C1050"/>
      <c r="D1050" s="6"/>
      <c r="E1050" s="6"/>
      <c r="F1050" s="6"/>
      <c r="G1050"/>
      <c r="H1050"/>
      <c r="I1050"/>
      <c r="J1050" s="11"/>
      <c r="K1050"/>
      <c r="L1050"/>
      <c r="M1050" s="47"/>
      <c r="O1050" s="37"/>
      <c r="T1050" s="223"/>
    </row>
    <row r="1051" spans="2:20" s="1" customFormat="1" ht="12" customHeight="1">
      <c r="B1051"/>
      <c r="C1051"/>
      <c r="D1051" s="6"/>
      <c r="E1051" s="6"/>
      <c r="F1051" s="6"/>
      <c r="G1051"/>
      <c r="H1051"/>
      <c r="I1051"/>
      <c r="J1051" s="11"/>
      <c r="K1051"/>
      <c r="L1051"/>
      <c r="M1051" s="47"/>
      <c r="O1051" s="37"/>
      <c r="T1051" s="223"/>
    </row>
    <row r="1052" spans="2:20" s="1" customFormat="1" ht="12" customHeight="1">
      <c r="B1052"/>
      <c r="C1052"/>
      <c r="D1052" s="6"/>
      <c r="E1052" s="6"/>
      <c r="F1052" s="6"/>
      <c r="G1052"/>
      <c r="H1052"/>
      <c r="I1052"/>
      <c r="J1052" s="11"/>
      <c r="K1052"/>
      <c r="L1052"/>
      <c r="M1052" s="47"/>
      <c r="O1052" s="37"/>
      <c r="T1052" s="223"/>
    </row>
    <row r="1053" spans="2:20" s="1" customFormat="1" ht="12" customHeight="1">
      <c r="B1053"/>
      <c r="C1053"/>
      <c r="D1053" s="6"/>
      <c r="E1053" s="6"/>
      <c r="F1053" s="6"/>
      <c r="G1053"/>
      <c r="H1053"/>
      <c r="I1053"/>
      <c r="J1053" s="11"/>
      <c r="K1053"/>
      <c r="L1053"/>
      <c r="M1053" s="47"/>
      <c r="O1053" s="37"/>
      <c r="T1053" s="223"/>
    </row>
    <row r="1054" spans="2:20" s="1" customFormat="1" ht="12" customHeight="1">
      <c r="B1054"/>
      <c r="C1054"/>
      <c r="D1054" s="6"/>
      <c r="E1054" s="6"/>
      <c r="F1054" s="6"/>
      <c r="G1054"/>
      <c r="H1054"/>
      <c r="I1054"/>
      <c r="J1054" s="11"/>
      <c r="K1054"/>
      <c r="L1054"/>
      <c r="M1054" s="47"/>
      <c r="O1054" s="37"/>
      <c r="T1054" s="223"/>
    </row>
    <row r="1055" spans="2:20" s="1" customFormat="1" ht="12" customHeight="1">
      <c r="B1055"/>
      <c r="C1055"/>
      <c r="D1055" s="6"/>
      <c r="E1055" s="6"/>
      <c r="F1055" s="6"/>
      <c r="G1055"/>
      <c r="H1055"/>
      <c r="I1055"/>
      <c r="J1055" s="11"/>
      <c r="K1055"/>
      <c r="L1055"/>
      <c r="M1055" s="47"/>
      <c r="O1055" s="37"/>
      <c r="T1055" s="223"/>
    </row>
    <row r="1056" spans="2:20" s="1" customFormat="1" ht="12" customHeight="1">
      <c r="B1056"/>
      <c r="C1056"/>
      <c r="D1056" s="6"/>
      <c r="E1056" s="6"/>
      <c r="F1056" s="6"/>
      <c r="G1056"/>
      <c r="H1056"/>
      <c r="I1056"/>
      <c r="J1056" s="11"/>
      <c r="K1056"/>
      <c r="L1056"/>
      <c r="M1056" s="47"/>
      <c r="O1056" s="37"/>
      <c r="T1056" s="223"/>
    </row>
    <row r="1057" spans="2:20" s="1" customFormat="1" ht="12" customHeight="1">
      <c r="B1057"/>
      <c r="C1057"/>
      <c r="D1057" s="6"/>
      <c r="E1057" s="6"/>
      <c r="F1057" s="6"/>
      <c r="G1057"/>
      <c r="H1057"/>
      <c r="I1057"/>
      <c r="J1057" s="11"/>
      <c r="K1057"/>
      <c r="L1057"/>
      <c r="M1057" s="47"/>
      <c r="O1057" s="37"/>
      <c r="T1057" s="223"/>
    </row>
    <row r="1058" spans="2:20" s="1" customFormat="1" ht="12" customHeight="1">
      <c r="B1058"/>
      <c r="C1058"/>
      <c r="D1058" s="6"/>
      <c r="E1058" s="6"/>
      <c r="F1058" s="6"/>
      <c r="G1058"/>
      <c r="H1058"/>
      <c r="I1058"/>
      <c r="J1058" s="11"/>
      <c r="K1058"/>
      <c r="L1058"/>
      <c r="M1058" s="47"/>
      <c r="O1058" s="37"/>
      <c r="T1058" s="223"/>
    </row>
    <row r="1059" spans="2:20" s="1" customFormat="1" ht="12" customHeight="1">
      <c r="B1059"/>
      <c r="C1059"/>
      <c r="D1059" s="6"/>
      <c r="E1059" s="6"/>
      <c r="F1059" s="6"/>
      <c r="G1059"/>
      <c r="H1059"/>
      <c r="I1059"/>
      <c r="J1059" s="11"/>
      <c r="K1059"/>
      <c r="L1059"/>
      <c r="M1059" s="47"/>
      <c r="O1059" s="37"/>
      <c r="T1059" s="223"/>
    </row>
    <row r="1060" spans="2:20" s="1" customFormat="1" ht="12" customHeight="1">
      <c r="B1060"/>
      <c r="C1060"/>
      <c r="D1060" s="6"/>
      <c r="E1060" s="6"/>
      <c r="F1060" s="6"/>
      <c r="G1060"/>
      <c r="H1060"/>
      <c r="I1060"/>
      <c r="J1060" s="11"/>
      <c r="K1060"/>
      <c r="L1060"/>
      <c r="M1060" s="47"/>
      <c r="O1060" s="37"/>
      <c r="T1060" s="223"/>
    </row>
    <row r="1061" spans="2:20" s="1" customFormat="1" ht="12" customHeight="1">
      <c r="B1061"/>
      <c r="C1061"/>
      <c r="D1061" s="6"/>
      <c r="E1061" s="6"/>
      <c r="F1061" s="6"/>
      <c r="G1061"/>
      <c r="H1061"/>
      <c r="I1061"/>
      <c r="J1061" s="11"/>
      <c r="K1061"/>
      <c r="L1061"/>
      <c r="M1061" s="47"/>
      <c r="O1061" s="37"/>
      <c r="T1061" s="223"/>
    </row>
    <row r="1062" spans="2:20" s="1" customFormat="1" ht="12" customHeight="1">
      <c r="B1062"/>
      <c r="C1062"/>
      <c r="D1062" s="6"/>
      <c r="E1062" s="6"/>
      <c r="F1062" s="6"/>
      <c r="G1062"/>
      <c r="H1062"/>
      <c r="I1062"/>
      <c r="J1062" s="11"/>
      <c r="K1062"/>
      <c r="L1062"/>
      <c r="M1062" s="47"/>
      <c r="O1062" s="37"/>
      <c r="T1062" s="223"/>
    </row>
    <row r="1063" spans="2:20" s="1" customFormat="1" ht="12" customHeight="1">
      <c r="B1063"/>
      <c r="C1063"/>
      <c r="D1063" s="6"/>
      <c r="E1063" s="6"/>
      <c r="F1063" s="6"/>
      <c r="G1063"/>
      <c r="H1063"/>
      <c r="I1063"/>
      <c r="J1063" s="11"/>
      <c r="K1063"/>
      <c r="L1063"/>
      <c r="M1063" s="47"/>
      <c r="O1063" s="37"/>
      <c r="T1063" s="223"/>
    </row>
    <row r="1064" spans="2:20" s="1" customFormat="1" ht="12" customHeight="1">
      <c r="B1064"/>
      <c r="C1064"/>
      <c r="D1064" s="6"/>
      <c r="E1064" s="6"/>
      <c r="F1064" s="6"/>
      <c r="G1064"/>
      <c r="H1064"/>
      <c r="I1064"/>
      <c r="J1064" s="11"/>
      <c r="K1064"/>
      <c r="L1064"/>
      <c r="M1064" s="47"/>
      <c r="O1064" s="37"/>
      <c r="T1064" s="223"/>
    </row>
    <row r="1065" spans="2:20" s="1" customFormat="1" ht="12" customHeight="1">
      <c r="B1065"/>
      <c r="C1065"/>
      <c r="D1065" s="6"/>
      <c r="E1065" s="6"/>
      <c r="F1065" s="6"/>
      <c r="G1065"/>
      <c r="H1065"/>
      <c r="I1065"/>
      <c r="J1065" s="11"/>
      <c r="K1065"/>
      <c r="L1065"/>
      <c r="M1065" s="47"/>
      <c r="O1065" s="37"/>
      <c r="T1065" s="223"/>
    </row>
    <row r="1066" spans="2:20" s="1" customFormat="1" ht="12" customHeight="1">
      <c r="B1066"/>
      <c r="C1066"/>
      <c r="D1066" s="6"/>
      <c r="E1066" s="6"/>
      <c r="F1066" s="6"/>
      <c r="G1066"/>
      <c r="H1066"/>
      <c r="I1066"/>
      <c r="J1066" s="11"/>
      <c r="K1066"/>
      <c r="L1066"/>
      <c r="M1066" s="47"/>
      <c r="O1066" s="37"/>
      <c r="T1066" s="223"/>
    </row>
    <row r="1067" spans="2:20" s="1" customFormat="1" ht="12" customHeight="1">
      <c r="B1067"/>
      <c r="C1067"/>
      <c r="D1067" s="6"/>
      <c r="E1067" s="6"/>
      <c r="F1067" s="6"/>
      <c r="G1067"/>
      <c r="H1067"/>
      <c r="I1067"/>
      <c r="J1067" s="11"/>
      <c r="K1067"/>
      <c r="L1067"/>
      <c r="M1067" s="47"/>
      <c r="O1067" s="37"/>
      <c r="T1067" s="223"/>
    </row>
    <row r="1068" spans="2:20" s="1" customFormat="1" ht="12" customHeight="1">
      <c r="B1068"/>
      <c r="C1068"/>
      <c r="D1068" s="6"/>
      <c r="E1068" s="6"/>
      <c r="F1068" s="6"/>
      <c r="G1068"/>
      <c r="H1068"/>
      <c r="I1068"/>
      <c r="J1068" s="11"/>
      <c r="K1068"/>
      <c r="L1068"/>
      <c r="M1068" s="47"/>
      <c r="O1068" s="37"/>
      <c r="T1068" s="223"/>
    </row>
    <row r="1069" spans="2:20" s="1" customFormat="1" ht="12" customHeight="1">
      <c r="B1069"/>
      <c r="C1069"/>
      <c r="D1069" s="6"/>
      <c r="E1069" s="6"/>
      <c r="F1069" s="6"/>
      <c r="G1069"/>
      <c r="H1069"/>
      <c r="I1069"/>
      <c r="J1069" s="11"/>
      <c r="K1069"/>
      <c r="L1069"/>
      <c r="M1069" s="47"/>
      <c r="O1069" s="37"/>
      <c r="T1069" s="223"/>
    </row>
    <row r="1070" spans="2:20" s="1" customFormat="1" ht="12" customHeight="1">
      <c r="B1070"/>
      <c r="C1070"/>
      <c r="D1070" s="6"/>
      <c r="E1070" s="6"/>
      <c r="F1070" s="6"/>
      <c r="G1070"/>
      <c r="H1070"/>
      <c r="I1070"/>
      <c r="J1070" s="11"/>
      <c r="K1070"/>
      <c r="L1070"/>
      <c r="M1070" s="47"/>
      <c r="O1070" s="37"/>
      <c r="T1070" s="223"/>
    </row>
    <row r="1071" spans="2:20" s="1" customFormat="1" ht="12" customHeight="1">
      <c r="B1071"/>
      <c r="C1071"/>
      <c r="D1071" s="6"/>
      <c r="E1071" s="6"/>
      <c r="F1071" s="6"/>
      <c r="G1071"/>
      <c r="H1071"/>
      <c r="I1071"/>
      <c r="J1071" s="11"/>
      <c r="K1071"/>
      <c r="L1071"/>
      <c r="M1071" s="47"/>
      <c r="O1071" s="37"/>
      <c r="T1071" s="223"/>
    </row>
    <row r="1072" spans="2:20" s="1" customFormat="1" ht="12" customHeight="1">
      <c r="B1072"/>
      <c r="C1072"/>
      <c r="D1072" s="6"/>
      <c r="E1072" s="6"/>
      <c r="F1072" s="6"/>
      <c r="G1072"/>
      <c r="H1072"/>
      <c r="I1072"/>
      <c r="J1072" s="11"/>
      <c r="K1072"/>
      <c r="L1072"/>
      <c r="M1072" s="47"/>
      <c r="O1072" s="37"/>
      <c r="T1072" s="223"/>
    </row>
    <row r="1073" spans="2:20" s="1" customFormat="1" ht="12" customHeight="1">
      <c r="B1073"/>
      <c r="C1073"/>
      <c r="D1073" s="6"/>
      <c r="E1073" s="6"/>
      <c r="F1073" s="6"/>
      <c r="G1073"/>
      <c r="H1073"/>
      <c r="I1073"/>
      <c r="J1073" s="11"/>
      <c r="K1073"/>
      <c r="L1073"/>
      <c r="M1073" s="47"/>
      <c r="O1073" s="37"/>
      <c r="T1073" s="223"/>
    </row>
    <row r="1074" spans="2:20" s="1" customFormat="1" ht="12" customHeight="1">
      <c r="B1074"/>
      <c r="C1074"/>
      <c r="D1074" s="6"/>
      <c r="E1074" s="6"/>
      <c r="F1074" s="6"/>
      <c r="G1074"/>
      <c r="H1074"/>
      <c r="I1074"/>
      <c r="J1074" s="11"/>
      <c r="K1074"/>
      <c r="L1074"/>
      <c r="M1074" s="47"/>
      <c r="O1074" s="37"/>
      <c r="T1074" s="223"/>
    </row>
    <row r="1075" spans="2:20" s="1" customFormat="1" ht="12" customHeight="1">
      <c r="B1075"/>
      <c r="C1075"/>
      <c r="D1075" s="6"/>
      <c r="E1075" s="6"/>
      <c r="F1075" s="6"/>
      <c r="G1075"/>
      <c r="H1075"/>
      <c r="I1075"/>
      <c r="J1075" s="11"/>
      <c r="K1075"/>
      <c r="L1075"/>
      <c r="M1075" s="47"/>
      <c r="O1075" s="37"/>
      <c r="T1075" s="223"/>
    </row>
    <row r="1076" spans="2:20" s="1" customFormat="1" ht="12" customHeight="1">
      <c r="B1076"/>
      <c r="C1076"/>
      <c r="D1076" s="6"/>
      <c r="E1076" s="6"/>
      <c r="F1076" s="6"/>
      <c r="G1076"/>
      <c r="H1076"/>
      <c r="I1076"/>
      <c r="J1076" s="11"/>
      <c r="K1076"/>
      <c r="L1076"/>
      <c r="M1076" s="47"/>
      <c r="O1076" s="37"/>
      <c r="T1076" s="223"/>
    </row>
    <row r="1077" spans="2:20" s="1" customFormat="1" ht="12" customHeight="1">
      <c r="B1077"/>
      <c r="C1077"/>
      <c r="D1077" s="6"/>
      <c r="E1077" s="6"/>
      <c r="F1077" s="6"/>
      <c r="G1077"/>
      <c r="H1077"/>
      <c r="I1077"/>
      <c r="J1077" s="11"/>
      <c r="K1077"/>
      <c r="L1077"/>
      <c r="M1077" s="47"/>
      <c r="O1077" s="37"/>
      <c r="T1077" s="223"/>
    </row>
    <row r="1078" spans="2:20" s="1" customFormat="1" ht="12" customHeight="1">
      <c r="B1078"/>
      <c r="C1078"/>
      <c r="D1078" s="6"/>
      <c r="E1078" s="6"/>
      <c r="F1078" s="6"/>
      <c r="G1078"/>
      <c r="H1078"/>
      <c r="I1078"/>
      <c r="J1078" s="11"/>
      <c r="K1078"/>
      <c r="L1078"/>
      <c r="M1078" s="47"/>
      <c r="O1078" s="37"/>
      <c r="T1078" s="223"/>
    </row>
    <row r="1079" spans="2:20" s="1" customFormat="1" ht="12" customHeight="1">
      <c r="B1079"/>
      <c r="C1079"/>
      <c r="D1079" s="6"/>
      <c r="E1079" s="6"/>
      <c r="F1079" s="6"/>
      <c r="G1079"/>
      <c r="H1079"/>
      <c r="I1079"/>
      <c r="J1079" s="11"/>
      <c r="K1079"/>
      <c r="L1079"/>
      <c r="M1079" s="47"/>
      <c r="O1079" s="37"/>
      <c r="T1079" s="223"/>
    </row>
    <row r="1080" spans="2:20" s="1" customFormat="1" ht="12" customHeight="1">
      <c r="B1080"/>
      <c r="C1080"/>
      <c r="D1080" s="6"/>
      <c r="E1080" s="6"/>
      <c r="F1080" s="6"/>
      <c r="G1080"/>
      <c r="H1080"/>
      <c r="I1080"/>
      <c r="J1080" s="11"/>
      <c r="K1080"/>
      <c r="L1080"/>
      <c r="M1080" s="47"/>
      <c r="O1080" s="37"/>
      <c r="T1080" s="223"/>
    </row>
    <row r="1081" spans="2:20" s="1" customFormat="1" ht="12" customHeight="1">
      <c r="B1081"/>
      <c r="C1081"/>
      <c r="D1081" s="6"/>
      <c r="E1081" s="6"/>
      <c r="F1081" s="6"/>
      <c r="G1081"/>
      <c r="H1081"/>
      <c r="I1081"/>
      <c r="J1081" s="11"/>
      <c r="K1081"/>
      <c r="L1081"/>
      <c r="M1081" s="47"/>
      <c r="O1081" s="37"/>
      <c r="T1081" s="223"/>
    </row>
    <row r="1082" spans="2:20" s="1" customFormat="1" ht="12" customHeight="1">
      <c r="B1082"/>
      <c r="C1082"/>
      <c r="D1082" s="6"/>
      <c r="E1082" s="6"/>
      <c r="F1082" s="6"/>
      <c r="G1082"/>
      <c r="H1082"/>
      <c r="I1082"/>
      <c r="J1082" s="11"/>
      <c r="K1082"/>
      <c r="L1082"/>
      <c r="M1082" s="47"/>
      <c r="O1082" s="37"/>
      <c r="T1082" s="223"/>
    </row>
    <row r="1083" spans="2:20" s="1" customFormat="1" ht="12" customHeight="1">
      <c r="B1083"/>
      <c r="C1083"/>
      <c r="D1083" s="6"/>
      <c r="E1083" s="6"/>
      <c r="F1083" s="6"/>
      <c r="G1083"/>
      <c r="H1083"/>
      <c r="I1083"/>
      <c r="J1083" s="11"/>
      <c r="K1083"/>
      <c r="L1083"/>
      <c r="M1083" s="47"/>
      <c r="O1083" s="37"/>
      <c r="T1083" s="223"/>
    </row>
    <row r="1084" spans="2:20" s="1" customFormat="1" ht="12" customHeight="1">
      <c r="B1084"/>
      <c r="C1084"/>
      <c r="D1084" s="6"/>
      <c r="E1084" s="6"/>
      <c r="F1084" s="6"/>
      <c r="G1084"/>
      <c r="H1084"/>
      <c r="I1084"/>
      <c r="J1084" s="11"/>
      <c r="K1084"/>
      <c r="L1084"/>
      <c r="M1084" s="47"/>
      <c r="O1084" s="37"/>
      <c r="T1084" s="223"/>
    </row>
    <row r="1085" spans="2:20" s="1" customFormat="1" ht="12" customHeight="1">
      <c r="B1085"/>
      <c r="C1085"/>
      <c r="D1085" s="6"/>
      <c r="E1085" s="6"/>
      <c r="F1085" s="6"/>
      <c r="G1085"/>
      <c r="H1085"/>
      <c r="I1085"/>
      <c r="J1085" s="11"/>
      <c r="K1085"/>
      <c r="L1085"/>
      <c r="M1085" s="47"/>
      <c r="O1085" s="37"/>
      <c r="T1085" s="223"/>
    </row>
    <row r="1086" spans="2:20" s="1" customFormat="1" ht="12" customHeight="1">
      <c r="B1086"/>
      <c r="C1086"/>
      <c r="D1086" s="6"/>
      <c r="E1086" s="6"/>
      <c r="F1086" s="6"/>
      <c r="G1086"/>
      <c r="H1086"/>
      <c r="I1086"/>
      <c r="J1086" s="11"/>
      <c r="K1086"/>
      <c r="L1086"/>
      <c r="M1086" s="47"/>
      <c r="O1086" s="37"/>
      <c r="T1086" s="223"/>
    </row>
    <row r="1087" spans="2:20" s="1" customFormat="1" ht="12" customHeight="1">
      <c r="B1087"/>
      <c r="C1087"/>
      <c r="D1087" s="6"/>
      <c r="E1087" s="6"/>
      <c r="F1087" s="6"/>
      <c r="G1087"/>
      <c r="H1087"/>
      <c r="I1087"/>
      <c r="J1087" s="11"/>
      <c r="K1087"/>
      <c r="L1087"/>
      <c r="M1087" s="47"/>
      <c r="O1087" s="37"/>
      <c r="T1087" s="223"/>
    </row>
    <row r="1088" spans="2:20" s="1" customFormat="1" ht="12" customHeight="1">
      <c r="B1088"/>
      <c r="C1088"/>
      <c r="D1088" s="6"/>
      <c r="E1088" s="6"/>
      <c r="F1088" s="6"/>
      <c r="G1088"/>
      <c r="H1088"/>
      <c r="I1088"/>
      <c r="J1088" s="11"/>
      <c r="K1088"/>
      <c r="L1088"/>
      <c r="M1088" s="47"/>
      <c r="O1088" s="37"/>
      <c r="T1088" s="223"/>
    </row>
    <row r="1089" spans="2:20" s="1" customFormat="1" ht="12" customHeight="1">
      <c r="B1089"/>
      <c r="C1089"/>
      <c r="D1089" s="6"/>
      <c r="E1089" s="6"/>
      <c r="F1089" s="6"/>
      <c r="G1089"/>
      <c r="H1089"/>
      <c r="I1089"/>
      <c r="J1089" s="11"/>
      <c r="K1089"/>
      <c r="L1089"/>
      <c r="M1089" s="47"/>
      <c r="O1089" s="37"/>
      <c r="T1089" s="223"/>
    </row>
    <row r="1090" spans="2:20" s="1" customFormat="1" ht="12" customHeight="1">
      <c r="B1090"/>
      <c r="C1090"/>
      <c r="D1090" s="6"/>
      <c r="E1090" s="6"/>
      <c r="F1090" s="6"/>
      <c r="G1090"/>
      <c r="H1090"/>
      <c r="I1090"/>
      <c r="J1090" s="11"/>
      <c r="K1090"/>
      <c r="L1090"/>
      <c r="M1090" s="47"/>
      <c r="O1090" s="37"/>
      <c r="T1090" s="223"/>
    </row>
    <row r="1091" spans="2:20" s="1" customFormat="1" ht="12" customHeight="1">
      <c r="B1091"/>
      <c r="C1091"/>
      <c r="D1091" s="6"/>
      <c r="E1091" s="6"/>
      <c r="F1091" s="6"/>
      <c r="G1091"/>
      <c r="H1091"/>
      <c r="I1091"/>
      <c r="J1091" s="11"/>
      <c r="K1091"/>
      <c r="L1091"/>
      <c r="M1091" s="47"/>
      <c r="O1091" s="37"/>
      <c r="T1091" s="223"/>
    </row>
    <row r="1092" spans="2:20" s="1" customFormat="1" ht="12" customHeight="1">
      <c r="B1092"/>
      <c r="C1092"/>
      <c r="D1092" s="6"/>
      <c r="E1092" s="6"/>
      <c r="F1092" s="6"/>
      <c r="G1092"/>
      <c r="H1092"/>
      <c r="I1092"/>
      <c r="J1092" s="11"/>
      <c r="K1092"/>
      <c r="L1092"/>
      <c r="M1092" s="47"/>
      <c r="O1092" s="37"/>
      <c r="T1092" s="223"/>
    </row>
    <row r="1093" spans="2:20" s="1" customFormat="1" ht="12" customHeight="1">
      <c r="B1093"/>
      <c r="C1093"/>
      <c r="D1093" s="6"/>
      <c r="E1093" s="6"/>
      <c r="F1093" s="6"/>
      <c r="G1093"/>
      <c r="H1093"/>
      <c r="I1093"/>
      <c r="J1093" s="11"/>
      <c r="K1093"/>
      <c r="L1093"/>
      <c r="M1093" s="47"/>
      <c r="O1093" s="37"/>
      <c r="T1093" s="223"/>
    </row>
    <row r="1094" spans="2:20" s="1" customFormat="1" ht="12" customHeight="1">
      <c r="B1094"/>
      <c r="C1094"/>
      <c r="D1094" s="6"/>
      <c r="E1094" s="6"/>
      <c r="F1094" s="6"/>
      <c r="G1094"/>
      <c r="H1094"/>
      <c r="I1094"/>
      <c r="J1094" s="11"/>
      <c r="K1094"/>
      <c r="L1094"/>
      <c r="M1094" s="47"/>
      <c r="O1094" s="37"/>
      <c r="T1094" s="223"/>
    </row>
    <row r="1095" spans="2:20" s="1" customFormat="1" ht="12" customHeight="1">
      <c r="B1095"/>
      <c r="C1095"/>
      <c r="D1095" s="6"/>
      <c r="E1095" s="6"/>
      <c r="F1095" s="6"/>
      <c r="G1095"/>
      <c r="H1095"/>
      <c r="I1095"/>
      <c r="J1095" s="11"/>
      <c r="K1095"/>
      <c r="L1095"/>
      <c r="M1095" s="47"/>
      <c r="O1095" s="37"/>
      <c r="T1095" s="223"/>
    </row>
    <row r="1096" spans="2:20" s="1" customFormat="1" ht="12" customHeight="1">
      <c r="B1096"/>
      <c r="C1096"/>
      <c r="D1096" s="6"/>
      <c r="E1096" s="6"/>
      <c r="F1096" s="6"/>
      <c r="G1096"/>
      <c r="H1096"/>
      <c r="I1096"/>
      <c r="J1096" s="11"/>
      <c r="K1096"/>
      <c r="L1096"/>
      <c r="M1096" s="47"/>
      <c r="O1096" s="37"/>
      <c r="T1096" s="223"/>
    </row>
    <row r="1097" spans="2:20" s="1" customFormat="1" ht="12" customHeight="1">
      <c r="B1097"/>
      <c r="C1097"/>
      <c r="D1097" s="6"/>
      <c r="E1097" s="6"/>
      <c r="F1097" s="6"/>
      <c r="G1097"/>
      <c r="H1097"/>
      <c r="I1097"/>
      <c r="J1097" s="11"/>
      <c r="K1097"/>
      <c r="L1097"/>
      <c r="M1097" s="47"/>
      <c r="O1097" s="37"/>
      <c r="T1097" s="223"/>
    </row>
    <row r="1098" spans="2:20" s="1" customFormat="1" ht="12" customHeight="1">
      <c r="B1098"/>
      <c r="C1098"/>
      <c r="D1098" s="6"/>
      <c r="E1098" s="6"/>
      <c r="F1098" s="6"/>
      <c r="G1098"/>
      <c r="H1098"/>
      <c r="I1098"/>
      <c r="J1098" s="11"/>
      <c r="K1098"/>
      <c r="L1098"/>
      <c r="M1098" s="47"/>
      <c r="O1098" s="37"/>
      <c r="T1098" s="223"/>
    </row>
    <row r="1099" spans="2:20" s="1" customFormat="1" ht="12" customHeight="1">
      <c r="B1099"/>
      <c r="C1099"/>
      <c r="D1099" s="6"/>
      <c r="E1099" s="6"/>
      <c r="F1099" s="6"/>
      <c r="G1099"/>
      <c r="H1099"/>
      <c r="I1099"/>
      <c r="J1099" s="11"/>
      <c r="K1099"/>
      <c r="L1099"/>
      <c r="M1099" s="47"/>
      <c r="O1099" s="37"/>
      <c r="T1099" s="223"/>
    </row>
    <row r="1100" spans="2:20" s="1" customFormat="1" ht="12" customHeight="1">
      <c r="B1100"/>
      <c r="C1100"/>
      <c r="D1100" s="6"/>
      <c r="E1100" s="6"/>
      <c r="F1100" s="6"/>
      <c r="G1100"/>
      <c r="H1100"/>
      <c r="I1100"/>
      <c r="J1100" s="11"/>
      <c r="K1100"/>
      <c r="L1100"/>
      <c r="M1100" s="47"/>
      <c r="O1100" s="37"/>
      <c r="T1100" s="223"/>
    </row>
    <row r="1101" spans="2:20" s="1" customFormat="1" ht="12" customHeight="1">
      <c r="B1101"/>
      <c r="C1101"/>
      <c r="D1101" s="6"/>
      <c r="E1101" s="6"/>
      <c r="F1101" s="6"/>
      <c r="G1101"/>
      <c r="H1101"/>
      <c r="I1101"/>
      <c r="J1101" s="11"/>
      <c r="K1101"/>
      <c r="L1101"/>
      <c r="M1101" s="47"/>
      <c r="O1101" s="37"/>
      <c r="T1101" s="223"/>
    </row>
    <row r="1102" spans="2:20" s="1" customFormat="1" ht="12" customHeight="1">
      <c r="B1102"/>
      <c r="C1102"/>
      <c r="D1102" s="6"/>
      <c r="E1102" s="6"/>
      <c r="F1102" s="6"/>
      <c r="G1102"/>
      <c r="H1102"/>
      <c r="I1102"/>
      <c r="J1102" s="11"/>
      <c r="K1102"/>
      <c r="L1102"/>
      <c r="M1102" s="47"/>
      <c r="O1102" s="37"/>
      <c r="T1102" s="223"/>
    </row>
    <row r="1103" spans="2:20" s="1" customFormat="1" ht="12" customHeight="1">
      <c r="B1103"/>
      <c r="C1103"/>
      <c r="D1103" s="6"/>
      <c r="E1103" s="6"/>
      <c r="F1103" s="6"/>
      <c r="G1103"/>
      <c r="H1103"/>
      <c r="I1103"/>
      <c r="J1103" s="11"/>
      <c r="K1103"/>
      <c r="L1103"/>
      <c r="M1103" s="47"/>
      <c r="O1103" s="37"/>
      <c r="T1103" s="223"/>
    </row>
    <row r="1104" spans="2:20" s="1" customFormat="1" ht="12" customHeight="1">
      <c r="B1104"/>
      <c r="C1104"/>
      <c r="D1104" s="6"/>
      <c r="E1104" s="6"/>
      <c r="F1104" s="6"/>
      <c r="G1104"/>
      <c r="H1104"/>
      <c r="I1104"/>
      <c r="J1104" s="11"/>
      <c r="K1104"/>
      <c r="L1104"/>
      <c r="M1104" s="47"/>
      <c r="O1104" s="37"/>
      <c r="T1104" s="223"/>
    </row>
    <row r="1105" spans="2:20" s="1" customFormat="1" ht="12" customHeight="1">
      <c r="B1105"/>
      <c r="C1105"/>
      <c r="D1105" s="6"/>
      <c r="E1105" s="6"/>
      <c r="F1105" s="6"/>
      <c r="G1105"/>
      <c r="H1105"/>
      <c r="I1105"/>
      <c r="J1105" s="11"/>
      <c r="K1105"/>
      <c r="L1105"/>
      <c r="M1105" s="47"/>
      <c r="O1105" s="37"/>
      <c r="T1105" s="223"/>
    </row>
    <row r="1106" spans="2:20" s="1" customFormat="1" ht="12" customHeight="1">
      <c r="B1106"/>
      <c r="C1106"/>
      <c r="D1106" s="6"/>
      <c r="E1106" s="6"/>
      <c r="F1106" s="6"/>
      <c r="G1106"/>
      <c r="H1106"/>
      <c r="I1106"/>
      <c r="J1106" s="11"/>
      <c r="K1106"/>
      <c r="L1106"/>
      <c r="M1106" s="47"/>
      <c r="O1106" s="37"/>
      <c r="T1106" s="223"/>
    </row>
    <row r="1107" spans="2:20" s="1" customFormat="1" ht="12" customHeight="1">
      <c r="B1107"/>
      <c r="C1107"/>
      <c r="D1107" s="6"/>
      <c r="E1107" s="6"/>
      <c r="F1107" s="6"/>
      <c r="G1107"/>
      <c r="H1107"/>
      <c r="I1107"/>
      <c r="J1107" s="11"/>
      <c r="K1107"/>
      <c r="L1107"/>
      <c r="M1107" s="47"/>
      <c r="O1107" s="37"/>
      <c r="T1107" s="223"/>
    </row>
    <row r="1108" spans="2:20" s="1" customFormat="1" ht="12" customHeight="1">
      <c r="B1108"/>
      <c r="C1108"/>
      <c r="D1108" s="6"/>
      <c r="E1108" s="6"/>
      <c r="F1108" s="6"/>
      <c r="G1108"/>
      <c r="H1108"/>
      <c r="I1108"/>
      <c r="J1108" s="11"/>
      <c r="K1108"/>
      <c r="L1108"/>
      <c r="M1108" s="47"/>
      <c r="O1108" s="37"/>
      <c r="T1108" s="223"/>
    </row>
    <row r="1109" spans="2:20" s="1" customFormat="1" ht="12" customHeight="1">
      <c r="B1109"/>
      <c r="C1109"/>
      <c r="D1109" s="6"/>
      <c r="E1109" s="6"/>
      <c r="F1109" s="6"/>
      <c r="G1109"/>
      <c r="H1109"/>
      <c r="I1109"/>
      <c r="J1109" s="11"/>
      <c r="K1109"/>
      <c r="L1109"/>
      <c r="M1109" s="47"/>
      <c r="O1109" s="37"/>
      <c r="T1109" s="223"/>
    </row>
    <row r="1110" spans="2:20" s="1" customFormat="1" ht="12" customHeight="1">
      <c r="B1110"/>
      <c r="C1110"/>
      <c r="D1110" s="6"/>
      <c r="E1110" s="6"/>
      <c r="F1110" s="6"/>
      <c r="G1110"/>
      <c r="H1110"/>
      <c r="I1110"/>
      <c r="J1110" s="11"/>
      <c r="K1110"/>
      <c r="L1110"/>
      <c r="M1110" s="47"/>
      <c r="O1110" s="37"/>
      <c r="T1110" s="223"/>
    </row>
    <row r="1111" spans="2:20" s="1" customFormat="1" ht="12" customHeight="1">
      <c r="B1111"/>
      <c r="C1111"/>
      <c r="D1111" s="6"/>
      <c r="E1111" s="6"/>
      <c r="F1111" s="6"/>
      <c r="G1111"/>
      <c r="H1111"/>
      <c r="I1111"/>
      <c r="J1111" s="11"/>
      <c r="K1111"/>
      <c r="L1111"/>
      <c r="M1111" s="47"/>
      <c r="O1111" s="37"/>
      <c r="T1111" s="223"/>
    </row>
    <row r="1112" spans="2:20" s="1" customFormat="1" ht="12" customHeight="1">
      <c r="B1112"/>
      <c r="C1112"/>
      <c r="D1112" s="6"/>
      <c r="E1112" s="6"/>
      <c r="F1112" s="6"/>
      <c r="G1112"/>
      <c r="H1112"/>
      <c r="I1112"/>
      <c r="J1112" s="11"/>
      <c r="K1112"/>
      <c r="L1112"/>
      <c r="M1112" s="47"/>
      <c r="O1112" s="37"/>
      <c r="T1112" s="223"/>
    </row>
    <row r="1113" spans="2:20" s="1" customFormat="1" ht="12" customHeight="1">
      <c r="B1113"/>
      <c r="C1113"/>
      <c r="D1113" s="6"/>
      <c r="E1113" s="6"/>
      <c r="F1113" s="6"/>
      <c r="G1113"/>
      <c r="H1113"/>
      <c r="I1113"/>
      <c r="J1113" s="11"/>
      <c r="K1113"/>
      <c r="L1113"/>
      <c r="M1113" s="47"/>
      <c r="O1113" s="37"/>
      <c r="T1113" s="223"/>
    </row>
    <row r="1114" spans="2:20" s="1" customFormat="1" ht="12" customHeight="1">
      <c r="B1114"/>
      <c r="C1114"/>
      <c r="D1114" s="6"/>
      <c r="E1114" s="6"/>
      <c r="F1114" s="6"/>
      <c r="G1114"/>
      <c r="H1114"/>
      <c r="I1114"/>
      <c r="J1114" s="11"/>
      <c r="K1114"/>
      <c r="L1114"/>
      <c r="M1114" s="47"/>
      <c r="O1114" s="37"/>
      <c r="T1114" s="223"/>
    </row>
    <row r="1115" spans="2:20" s="1" customFormat="1" ht="12" customHeight="1">
      <c r="B1115"/>
      <c r="C1115"/>
      <c r="D1115" s="6"/>
      <c r="E1115" s="6"/>
      <c r="F1115" s="6"/>
      <c r="G1115"/>
      <c r="H1115"/>
      <c r="I1115"/>
      <c r="J1115" s="11"/>
      <c r="K1115"/>
      <c r="L1115"/>
      <c r="M1115" s="47"/>
      <c r="O1115" s="37"/>
      <c r="T1115" s="223"/>
    </row>
    <row r="1116" spans="2:20" s="1" customFormat="1" ht="12" customHeight="1">
      <c r="B1116"/>
      <c r="C1116"/>
      <c r="D1116" s="6"/>
      <c r="E1116" s="6"/>
      <c r="F1116" s="6"/>
      <c r="G1116"/>
      <c r="H1116"/>
      <c r="I1116"/>
      <c r="J1116" s="11"/>
      <c r="K1116"/>
      <c r="L1116"/>
      <c r="M1116" s="47"/>
      <c r="O1116" s="37"/>
      <c r="T1116" s="223"/>
    </row>
    <row r="1117" spans="2:20" s="1" customFormat="1" ht="12" customHeight="1">
      <c r="B1117"/>
      <c r="C1117"/>
      <c r="D1117" s="6"/>
      <c r="E1117" s="6"/>
      <c r="F1117" s="6"/>
      <c r="G1117"/>
      <c r="H1117"/>
      <c r="I1117"/>
      <c r="J1117" s="11"/>
      <c r="K1117"/>
      <c r="L1117"/>
      <c r="M1117" s="47"/>
      <c r="O1117" s="37"/>
      <c r="T1117" s="223"/>
    </row>
    <row r="1118" spans="2:20" s="1" customFormat="1" ht="12" customHeight="1">
      <c r="B1118"/>
      <c r="C1118"/>
      <c r="D1118" s="6"/>
      <c r="E1118" s="6"/>
      <c r="F1118" s="6"/>
      <c r="G1118"/>
      <c r="H1118"/>
      <c r="I1118"/>
      <c r="J1118" s="11"/>
      <c r="K1118"/>
      <c r="L1118"/>
      <c r="M1118" s="47"/>
      <c r="O1118" s="37"/>
      <c r="T1118" s="223"/>
    </row>
    <row r="1119" spans="2:20" s="1" customFormat="1" ht="12" customHeight="1">
      <c r="B1119"/>
      <c r="C1119"/>
      <c r="D1119" s="6"/>
      <c r="E1119" s="6"/>
      <c r="F1119" s="6"/>
      <c r="G1119"/>
      <c r="H1119"/>
      <c r="I1119"/>
      <c r="J1119" s="11"/>
      <c r="K1119"/>
      <c r="L1119"/>
      <c r="M1119" s="47"/>
      <c r="O1119" s="37"/>
      <c r="T1119" s="223"/>
    </row>
    <row r="1120" spans="2:20" s="1" customFormat="1" ht="12" customHeight="1">
      <c r="B1120"/>
      <c r="C1120"/>
      <c r="D1120" s="6"/>
      <c r="E1120" s="6"/>
      <c r="F1120" s="6"/>
      <c r="G1120"/>
      <c r="H1120"/>
      <c r="I1120"/>
      <c r="J1120" s="11"/>
      <c r="K1120"/>
      <c r="L1120"/>
      <c r="M1120" s="47"/>
      <c r="O1120" s="37"/>
      <c r="T1120" s="223"/>
    </row>
    <row r="1121" spans="2:20" s="1" customFormat="1" ht="12" customHeight="1">
      <c r="B1121"/>
      <c r="C1121"/>
      <c r="D1121" s="6"/>
      <c r="E1121" s="6"/>
      <c r="F1121" s="6"/>
      <c r="G1121"/>
      <c r="H1121"/>
      <c r="I1121"/>
      <c r="J1121" s="11"/>
      <c r="K1121"/>
      <c r="L1121"/>
      <c r="M1121" s="47"/>
      <c r="O1121" s="37"/>
      <c r="T1121" s="223"/>
    </row>
    <row r="1122" spans="2:20" s="1" customFormat="1" ht="12" customHeight="1">
      <c r="B1122"/>
      <c r="C1122"/>
      <c r="D1122" s="6"/>
      <c r="E1122" s="6"/>
      <c r="F1122" s="6"/>
      <c r="G1122"/>
      <c r="H1122"/>
      <c r="I1122"/>
      <c r="J1122" s="11"/>
      <c r="K1122"/>
      <c r="L1122"/>
      <c r="M1122" s="47"/>
      <c r="O1122" s="37"/>
      <c r="T1122" s="223"/>
    </row>
    <row r="1123" spans="2:20" s="1" customFormat="1" ht="12" customHeight="1">
      <c r="B1123"/>
      <c r="C1123"/>
      <c r="D1123" s="6"/>
      <c r="E1123" s="6"/>
      <c r="F1123" s="6"/>
      <c r="G1123"/>
      <c r="H1123"/>
      <c r="I1123"/>
      <c r="J1123" s="11"/>
      <c r="K1123"/>
      <c r="L1123"/>
      <c r="M1123" s="47"/>
      <c r="O1123" s="37"/>
      <c r="T1123" s="223"/>
    </row>
    <row r="1124" spans="2:20" s="1" customFormat="1" ht="12" customHeight="1">
      <c r="B1124"/>
      <c r="C1124"/>
      <c r="D1124" s="6"/>
      <c r="E1124" s="6"/>
      <c r="F1124" s="6"/>
      <c r="G1124"/>
      <c r="H1124"/>
      <c r="I1124"/>
      <c r="J1124" s="11"/>
      <c r="K1124"/>
      <c r="L1124"/>
      <c r="M1124" s="47"/>
      <c r="O1124" s="37"/>
      <c r="T1124" s="223"/>
    </row>
    <row r="1125" spans="2:20" s="1" customFormat="1" ht="12" customHeight="1">
      <c r="B1125"/>
      <c r="C1125"/>
      <c r="D1125" s="6"/>
      <c r="E1125" s="6"/>
      <c r="F1125" s="6"/>
      <c r="G1125"/>
      <c r="H1125"/>
      <c r="I1125"/>
      <c r="J1125" s="11"/>
      <c r="K1125"/>
      <c r="L1125"/>
      <c r="M1125" s="47"/>
      <c r="O1125" s="37"/>
      <c r="T1125" s="223"/>
    </row>
    <row r="1126" spans="2:20" s="1" customFormat="1" ht="12" customHeight="1">
      <c r="B1126"/>
      <c r="C1126"/>
      <c r="D1126" s="6"/>
      <c r="E1126" s="6"/>
      <c r="F1126" s="6"/>
      <c r="G1126"/>
      <c r="H1126"/>
      <c r="I1126"/>
      <c r="J1126" s="11"/>
      <c r="K1126"/>
      <c r="L1126"/>
      <c r="M1126" s="47"/>
      <c r="O1126" s="37"/>
      <c r="T1126" s="223"/>
    </row>
    <row r="1127" spans="2:20" s="1" customFormat="1" ht="12" customHeight="1">
      <c r="B1127"/>
      <c r="C1127"/>
      <c r="D1127" s="6"/>
      <c r="E1127" s="6"/>
      <c r="F1127" s="6"/>
      <c r="G1127"/>
      <c r="H1127"/>
      <c r="I1127"/>
      <c r="J1127" s="11"/>
      <c r="K1127"/>
      <c r="L1127"/>
      <c r="M1127" s="47"/>
      <c r="O1127" s="37"/>
      <c r="T1127" s="223"/>
    </row>
    <row r="1128" spans="2:20" s="1" customFormat="1" ht="12" customHeight="1">
      <c r="B1128"/>
      <c r="C1128"/>
      <c r="D1128" s="6"/>
      <c r="E1128" s="6"/>
      <c r="F1128" s="6"/>
      <c r="G1128"/>
      <c r="H1128"/>
      <c r="I1128"/>
      <c r="J1128" s="11"/>
      <c r="K1128"/>
      <c r="L1128"/>
      <c r="M1128" s="47"/>
      <c r="O1128" s="37"/>
      <c r="T1128" s="223"/>
    </row>
    <row r="1129" spans="2:20" s="1" customFormat="1" ht="12" customHeight="1">
      <c r="B1129"/>
      <c r="C1129"/>
      <c r="D1129" s="6"/>
      <c r="E1129" s="6"/>
      <c r="F1129" s="6"/>
      <c r="G1129"/>
      <c r="H1129"/>
      <c r="I1129"/>
      <c r="J1129" s="11"/>
      <c r="K1129"/>
      <c r="L1129"/>
      <c r="M1129" s="47"/>
      <c r="O1129" s="37"/>
      <c r="T1129" s="223"/>
    </row>
    <row r="1130" spans="2:20" s="1" customFormat="1" ht="12" customHeight="1">
      <c r="B1130"/>
      <c r="C1130"/>
      <c r="D1130" s="6"/>
      <c r="E1130" s="6"/>
      <c r="F1130" s="6"/>
      <c r="G1130"/>
      <c r="H1130"/>
      <c r="I1130"/>
      <c r="J1130" s="11"/>
      <c r="K1130"/>
      <c r="L1130"/>
      <c r="M1130" s="47"/>
      <c r="O1130" s="37"/>
      <c r="T1130" s="223"/>
    </row>
    <row r="1131" spans="2:20" s="1" customFormat="1" ht="12" customHeight="1">
      <c r="B1131"/>
      <c r="C1131"/>
      <c r="D1131" s="6"/>
      <c r="E1131" s="6"/>
      <c r="F1131" s="6"/>
      <c r="G1131"/>
      <c r="H1131"/>
      <c r="I1131"/>
      <c r="J1131" s="11"/>
      <c r="K1131"/>
      <c r="L1131"/>
      <c r="M1131" s="47"/>
      <c r="O1131" s="37"/>
      <c r="T1131" s="223"/>
    </row>
    <row r="1132" spans="2:20" s="1" customFormat="1" ht="12" customHeight="1">
      <c r="B1132"/>
      <c r="C1132"/>
      <c r="D1132" s="6"/>
      <c r="E1132" s="6"/>
      <c r="F1132" s="6"/>
      <c r="G1132"/>
      <c r="H1132"/>
      <c r="I1132"/>
      <c r="J1132" s="11"/>
      <c r="K1132"/>
      <c r="L1132"/>
      <c r="M1132" s="47"/>
      <c r="O1132" s="37"/>
      <c r="T1132" s="223"/>
    </row>
    <row r="1133" spans="2:20" s="1" customFormat="1" ht="12" customHeight="1">
      <c r="B1133"/>
      <c r="C1133"/>
      <c r="D1133" s="6"/>
      <c r="E1133" s="6"/>
      <c r="F1133" s="6"/>
      <c r="G1133"/>
      <c r="H1133"/>
      <c r="I1133"/>
      <c r="J1133" s="11"/>
      <c r="K1133"/>
      <c r="L1133"/>
      <c r="M1133" s="47"/>
      <c r="O1133" s="37"/>
      <c r="T1133" s="223"/>
    </row>
    <row r="1134" spans="2:20" s="1" customFormat="1" ht="12" customHeight="1">
      <c r="B1134"/>
      <c r="C1134"/>
      <c r="D1134" s="6"/>
      <c r="E1134" s="6"/>
      <c r="F1134" s="6"/>
      <c r="G1134"/>
      <c r="H1134"/>
      <c r="I1134"/>
      <c r="J1134" s="11"/>
      <c r="K1134"/>
      <c r="L1134"/>
      <c r="M1134" s="47"/>
      <c r="O1134" s="37"/>
      <c r="T1134" s="223"/>
    </row>
    <row r="1135" spans="2:20" s="1" customFormat="1" ht="12" customHeight="1">
      <c r="B1135"/>
      <c r="C1135"/>
      <c r="D1135" s="6"/>
      <c r="E1135" s="6"/>
      <c r="F1135" s="6"/>
      <c r="G1135"/>
      <c r="H1135"/>
      <c r="I1135"/>
      <c r="J1135" s="11"/>
      <c r="K1135"/>
      <c r="L1135"/>
      <c r="M1135" s="47"/>
      <c r="O1135" s="37"/>
      <c r="T1135" s="223"/>
    </row>
    <row r="1136" spans="2:20" s="1" customFormat="1" ht="12" customHeight="1">
      <c r="B1136"/>
      <c r="C1136"/>
      <c r="D1136" s="6"/>
      <c r="E1136" s="6"/>
      <c r="F1136" s="6"/>
      <c r="G1136"/>
      <c r="H1136"/>
      <c r="I1136"/>
      <c r="J1136" s="11"/>
      <c r="K1136"/>
      <c r="L1136"/>
      <c r="M1136" s="47"/>
      <c r="O1136" s="37"/>
      <c r="T1136" s="223"/>
    </row>
    <row r="1137" spans="2:20" s="1" customFormat="1" ht="12" customHeight="1">
      <c r="B1137"/>
      <c r="C1137"/>
      <c r="D1137" s="6"/>
      <c r="E1137" s="6"/>
      <c r="F1137" s="6"/>
      <c r="G1137"/>
      <c r="H1137"/>
      <c r="I1137"/>
      <c r="J1137" s="11"/>
      <c r="K1137"/>
      <c r="L1137"/>
      <c r="M1137" s="47"/>
      <c r="O1137" s="37"/>
      <c r="T1137" s="223"/>
    </row>
    <row r="1138" spans="2:20" s="1" customFormat="1" ht="12" customHeight="1">
      <c r="B1138"/>
      <c r="C1138"/>
      <c r="D1138" s="6"/>
      <c r="E1138" s="6"/>
      <c r="F1138" s="6"/>
      <c r="G1138"/>
      <c r="H1138"/>
      <c r="I1138"/>
      <c r="J1138" s="11"/>
      <c r="K1138"/>
      <c r="L1138"/>
      <c r="M1138" s="47"/>
      <c r="O1138" s="37"/>
      <c r="T1138" s="223"/>
    </row>
    <row r="1139" spans="2:20" s="1" customFormat="1" ht="12" customHeight="1">
      <c r="B1139"/>
      <c r="C1139"/>
      <c r="D1139" s="6"/>
      <c r="E1139" s="6"/>
      <c r="F1139" s="6"/>
      <c r="G1139"/>
      <c r="H1139"/>
      <c r="I1139"/>
      <c r="J1139" s="11"/>
      <c r="K1139"/>
      <c r="L1139"/>
      <c r="M1139" s="47"/>
      <c r="O1139" s="37"/>
      <c r="T1139" s="223"/>
    </row>
    <row r="1140" spans="2:20" s="1" customFormat="1" ht="12" customHeight="1">
      <c r="B1140"/>
      <c r="C1140"/>
      <c r="D1140" s="6"/>
      <c r="E1140" s="6"/>
      <c r="F1140" s="6"/>
      <c r="G1140"/>
      <c r="H1140"/>
      <c r="I1140"/>
      <c r="J1140" s="11"/>
      <c r="K1140"/>
      <c r="L1140"/>
      <c r="M1140" s="47"/>
      <c r="O1140" s="37"/>
      <c r="T1140" s="223"/>
    </row>
    <row r="1141" spans="2:20" s="1" customFormat="1" ht="12" customHeight="1">
      <c r="B1141"/>
      <c r="C1141"/>
      <c r="D1141" s="6"/>
      <c r="E1141" s="6"/>
      <c r="F1141" s="6"/>
      <c r="G1141"/>
      <c r="H1141"/>
      <c r="I1141"/>
      <c r="J1141" s="11"/>
      <c r="K1141"/>
      <c r="L1141"/>
      <c r="M1141" s="47"/>
      <c r="O1141" s="37"/>
      <c r="T1141" s="223"/>
    </row>
    <row r="1142" spans="2:20" s="1" customFormat="1" ht="12" customHeight="1">
      <c r="B1142"/>
      <c r="C1142"/>
      <c r="D1142" s="6"/>
      <c r="E1142" s="6"/>
      <c r="F1142" s="6"/>
      <c r="G1142"/>
      <c r="H1142"/>
      <c r="I1142"/>
      <c r="J1142" s="11"/>
      <c r="K1142"/>
      <c r="L1142"/>
      <c r="M1142" s="47"/>
      <c r="O1142" s="37"/>
      <c r="T1142" s="223"/>
    </row>
    <row r="1143" spans="2:20" s="1" customFormat="1" ht="12" customHeight="1">
      <c r="B1143"/>
      <c r="C1143"/>
      <c r="D1143" s="6"/>
      <c r="E1143" s="6"/>
      <c r="F1143" s="6"/>
      <c r="G1143"/>
      <c r="H1143"/>
      <c r="I1143"/>
      <c r="J1143" s="11"/>
      <c r="K1143"/>
      <c r="L1143"/>
      <c r="M1143" s="47"/>
      <c r="O1143" s="37"/>
      <c r="T1143" s="223"/>
    </row>
    <row r="1144" spans="2:20" s="1" customFormat="1" ht="12" customHeight="1">
      <c r="B1144"/>
      <c r="C1144"/>
      <c r="D1144" s="6"/>
      <c r="E1144" s="6"/>
      <c r="F1144" s="6"/>
      <c r="G1144"/>
      <c r="H1144"/>
      <c r="I1144"/>
      <c r="J1144" s="11"/>
      <c r="K1144"/>
      <c r="L1144"/>
      <c r="M1144" s="47"/>
      <c r="O1144" s="37"/>
      <c r="T1144" s="223"/>
    </row>
    <row r="1145" spans="2:20" s="1" customFormat="1" ht="12" customHeight="1">
      <c r="B1145"/>
      <c r="C1145"/>
      <c r="D1145" s="6"/>
      <c r="E1145" s="6"/>
      <c r="F1145" s="6"/>
      <c r="G1145"/>
      <c r="H1145"/>
      <c r="I1145"/>
      <c r="J1145" s="11"/>
      <c r="K1145"/>
      <c r="L1145"/>
      <c r="M1145" s="47"/>
      <c r="O1145" s="37"/>
      <c r="T1145" s="223"/>
    </row>
    <row r="1146" spans="2:20" s="1" customFormat="1" ht="12" customHeight="1">
      <c r="B1146"/>
      <c r="C1146"/>
      <c r="D1146" s="6"/>
      <c r="E1146" s="6"/>
      <c r="F1146" s="6"/>
      <c r="G1146"/>
      <c r="H1146"/>
      <c r="I1146"/>
      <c r="J1146" s="11"/>
      <c r="K1146"/>
      <c r="L1146"/>
      <c r="M1146" s="47"/>
      <c r="O1146" s="37"/>
      <c r="T1146" s="223"/>
    </row>
    <row r="1147" spans="2:20" s="1" customFormat="1" ht="12" customHeight="1">
      <c r="B1147"/>
      <c r="C1147"/>
      <c r="D1147" s="6"/>
      <c r="E1147" s="6"/>
      <c r="F1147" s="6"/>
      <c r="G1147"/>
      <c r="H1147"/>
      <c r="I1147"/>
      <c r="J1147" s="11"/>
      <c r="K1147"/>
      <c r="L1147"/>
      <c r="M1147" s="47"/>
      <c r="O1147" s="37"/>
      <c r="T1147" s="223"/>
    </row>
    <row r="1148" spans="2:20" s="1" customFormat="1" ht="12" customHeight="1">
      <c r="B1148"/>
      <c r="C1148"/>
      <c r="D1148" s="6"/>
      <c r="E1148" s="6"/>
      <c r="F1148" s="6"/>
      <c r="G1148"/>
      <c r="H1148"/>
      <c r="I1148"/>
      <c r="J1148" s="11"/>
      <c r="K1148"/>
      <c r="L1148"/>
      <c r="M1148" s="47"/>
      <c r="O1148" s="37"/>
      <c r="T1148" s="223"/>
    </row>
    <row r="1149" spans="2:20" s="1" customFormat="1" ht="12" customHeight="1">
      <c r="B1149"/>
      <c r="C1149"/>
      <c r="D1149" s="6"/>
      <c r="E1149" s="6"/>
      <c r="F1149" s="6"/>
      <c r="G1149"/>
      <c r="H1149"/>
      <c r="I1149"/>
      <c r="J1149" s="11"/>
      <c r="K1149"/>
      <c r="L1149"/>
      <c r="M1149" s="47"/>
      <c r="O1149" s="37"/>
      <c r="T1149" s="223"/>
    </row>
    <row r="1150" spans="2:20" s="1" customFormat="1" ht="12" customHeight="1">
      <c r="B1150"/>
      <c r="C1150"/>
      <c r="D1150" s="6"/>
      <c r="E1150" s="6"/>
      <c r="F1150" s="6"/>
      <c r="G1150"/>
      <c r="H1150"/>
      <c r="I1150"/>
      <c r="J1150" s="11"/>
      <c r="K1150"/>
      <c r="L1150"/>
      <c r="M1150" s="47"/>
      <c r="O1150" s="37"/>
      <c r="T1150" s="223"/>
    </row>
    <row r="1151" spans="2:20" s="1" customFormat="1" ht="12" customHeight="1">
      <c r="B1151"/>
      <c r="C1151"/>
      <c r="D1151" s="6"/>
      <c r="E1151" s="6"/>
      <c r="F1151" s="6"/>
      <c r="G1151"/>
      <c r="H1151"/>
      <c r="I1151"/>
      <c r="J1151" s="11"/>
      <c r="K1151"/>
      <c r="L1151"/>
      <c r="M1151" s="47"/>
      <c r="O1151" s="37"/>
      <c r="T1151" s="223"/>
    </row>
    <row r="1152" spans="2:20" s="1" customFormat="1" ht="12" customHeight="1">
      <c r="B1152"/>
      <c r="C1152"/>
      <c r="D1152" s="6"/>
      <c r="E1152" s="6"/>
      <c r="F1152" s="6"/>
      <c r="G1152"/>
      <c r="H1152"/>
      <c r="I1152"/>
      <c r="J1152" s="11"/>
      <c r="K1152"/>
      <c r="L1152"/>
      <c r="M1152" s="47"/>
      <c r="O1152" s="37"/>
      <c r="T1152" s="223"/>
    </row>
    <row r="1153" spans="2:20" s="1" customFormat="1" ht="12" customHeight="1">
      <c r="B1153"/>
      <c r="C1153"/>
      <c r="D1153" s="6"/>
      <c r="E1153" s="6"/>
      <c r="F1153" s="6"/>
      <c r="G1153"/>
      <c r="H1153"/>
      <c r="I1153"/>
      <c r="J1153" s="11"/>
      <c r="K1153"/>
      <c r="L1153"/>
      <c r="M1153" s="47"/>
      <c r="O1153" s="37"/>
      <c r="T1153" s="223"/>
    </row>
    <row r="1154" spans="2:20" s="1" customFormat="1" ht="12" customHeight="1">
      <c r="B1154"/>
      <c r="C1154"/>
      <c r="D1154" s="6"/>
      <c r="E1154" s="6"/>
      <c r="F1154" s="6"/>
      <c r="G1154"/>
      <c r="H1154"/>
      <c r="I1154"/>
      <c r="J1154" s="11"/>
      <c r="K1154"/>
      <c r="L1154"/>
      <c r="M1154" s="47"/>
      <c r="O1154" s="37"/>
      <c r="T1154" s="223"/>
    </row>
    <row r="1155" spans="2:20" s="1" customFormat="1" ht="12" customHeight="1">
      <c r="B1155"/>
      <c r="C1155"/>
      <c r="D1155" s="6"/>
      <c r="E1155" s="6"/>
      <c r="F1155" s="6"/>
      <c r="G1155"/>
      <c r="H1155"/>
      <c r="I1155"/>
      <c r="J1155" s="11"/>
      <c r="K1155"/>
      <c r="L1155"/>
      <c r="M1155" s="47"/>
      <c r="O1155" s="37"/>
      <c r="T1155" s="223"/>
    </row>
    <row r="1156" spans="2:20" s="1" customFormat="1" ht="12" customHeight="1">
      <c r="B1156"/>
      <c r="C1156"/>
      <c r="D1156" s="6"/>
      <c r="E1156" s="6"/>
      <c r="F1156" s="6"/>
      <c r="G1156"/>
      <c r="H1156"/>
      <c r="I1156"/>
      <c r="J1156" s="11"/>
      <c r="K1156"/>
      <c r="L1156"/>
      <c r="M1156" s="47"/>
      <c r="O1156" s="37"/>
      <c r="T1156" s="223"/>
    </row>
    <row r="1157" spans="2:20" s="1" customFormat="1" ht="12" customHeight="1">
      <c r="B1157"/>
      <c r="C1157"/>
      <c r="D1157" s="6"/>
      <c r="E1157" s="6"/>
      <c r="F1157" s="6"/>
      <c r="G1157"/>
      <c r="H1157"/>
      <c r="I1157"/>
      <c r="J1157" s="11"/>
      <c r="K1157"/>
      <c r="L1157"/>
      <c r="M1157" s="47"/>
      <c r="O1157" s="37"/>
      <c r="T1157" s="223"/>
    </row>
    <row r="1158" spans="2:20" s="1" customFormat="1" ht="12" customHeight="1">
      <c r="B1158"/>
      <c r="C1158"/>
      <c r="D1158" s="6"/>
      <c r="E1158" s="6"/>
      <c r="F1158" s="6"/>
      <c r="G1158"/>
      <c r="H1158"/>
      <c r="I1158"/>
      <c r="J1158" s="11"/>
      <c r="K1158"/>
      <c r="L1158"/>
      <c r="M1158" s="47"/>
      <c r="O1158" s="37"/>
      <c r="T1158" s="223"/>
    </row>
    <row r="1159" spans="2:20" s="1" customFormat="1" ht="12" customHeight="1">
      <c r="B1159"/>
      <c r="C1159"/>
      <c r="D1159" s="6"/>
      <c r="E1159" s="6"/>
      <c r="F1159" s="6"/>
      <c r="G1159"/>
      <c r="H1159"/>
      <c r="I1159"/>
      <c r="J1159" s="11"/>
      <c r="K1159"/>
      <c r="L1159"/>
      <c r="M1159" s="47"/>
      <c r="O1159" s="37"/>
      <c r="T1159" s="223"/>
    </row>
    <row r="1160" spans="2:20" s="1" customFormat="1" ht="12" customHeight="1">
      <c r="B1160"/>
      <c r="C1160"/>
      <c r="D1160" s="6"/>
      <c r="E1160" s="6"/>
      <c r="F1160" s="6"/>
      <c r="G1160"/>
      <c r="H1160"/>
      <c r="I1160"/>
      <c r="J1160" s="11"/>
      <c r="K1160"/>
      <c r="L1160"/>
      <c r="M1160" s="47"/>
      <c r="O1160" s="37"/>
      <c r="T1160" s="223"/>
    </row>
    <row r="1161" spans="2:20" s="1" customFormat="1" ht="12" customHeight="1">
      <c r="B1161"/>
      <c r="C1161"/>
      <c r="D1161" s="6"/>
      <c r="E1161" s="6"/>
      <c r="F1161" s="6"/>
      <c r="G1161"/>
      <c r="H1161"/>
      <c r="I1161"/>
      <c r="J1161" s="11"/>
      <c r="K1161"/>
      <c r="L1161"/>
      <c r="M1161" s="47"/>
      <c r="O1161" s="37"/>
      <c r="T1161" s="223"/>
    </row>
    <row r="1162" spans="2:20" s="1" customFormat="1" ht="12" customHeight="1">
      <c r="B1162"/>
      <c r="C1162"/>
      <c r="D1162" s="6"/>
      <c r="E1162" s="6"/>
      <c r="F1162" s="6"/>
      <c r="G1162"/>
      <c r="H1162"/>
      <c r="I1162"/>
      <c r="J1162" s="11"/>
      <c r="K1162"/>
      <c r="L1162"/>
      <c r="M1162" s="47"/>
      <c r="O1162" s="37"/>
      <c r="T1162" s="223"/>
    </row>
    <row r="1163" spans="2:20" s="1" customFormat="1" ht="12" customHeight="1">
      <c r="B1163"/>
      <c r="C1163"/>
      <c r="D1163" s="6"/>
      <c r="E1163" s="6"/>
      <c r="F1163" s="6"/>
      <c r="G1163"/>
      <c r="H1163"/>
      <c r="I1163"/>
      <c r="J1163" s="11"/>
      <c r="K1163"/>
      <c r="L1163"/>
      <c r="M1163" s="47"/>
      <c r="O1163" s="37"/>
      <c r="T1163" s="223"/>
    </row>
    <row r="1164" spans="2:20" s="1" customFormat="1" ht="12" customHeight="1">
      <c r="B1164"/>
      <c r="C1164"/>
      <c r="D1164" s="6"/>
      <c r="E1164" s="6"/>
      <c r="F1164" s="6"/>
      <c r="G1164"/>
      <c r="H1164"/>
      <c r="I1164"/>
      <c r="J1164" s="11"/>
      <c r="K1164"/>
      <c r="L1164"/>
      <c r="M1164" s="47"/>
      <c r="O1164" s="37"/>
      <c r="T1164" s="223"/>
    </row>
    <row r="1165" spans="2:20" s="1" customFormat="1" ht="12" customHeight="1">
      <c r="B1165"/>
      <c r="C1165"/>
      <c r="D1165" s="6"/>
      <c r="E1165" s="6"/>
      <c r="F1165" s="6"/>
      <c r="G1165"/>
      <c r="H1165"/>
      <c r="I1165"/>
      <c r="J1165" s="11"/>
      <c r="K1165"/>
      <c r="L1165"/>
      <c r="M1165" s="47"/>
      <c r="O1165" s="37"/>
      <c r="T1165" s="223"/>
    </row>
    <row r="1166" spans="2:20" s="1" customFormat="1" ht="12" customHeight="1">
      <c r="B1166"/>
      <c r="C1166"/>
      <c r="D1166" s="6"/>
      <c r="E1166" s="6"/>
      <c r="F1166" s="6"/>
      <c r="G1166"/>
      <c r="H1166"/>
      <c r="I1166"/>
      <c r="J1166" s="11"/>
      <c r="K1166"/>
      <c r="L1166"/>
      <c r="M1166" s="47"/>
      <c r="O1166" s="37"/>
      <c r="T1166" s="223"/>
    </row>
    <row r="1167" spans="2:20" s="1" customFormat="1" ht="12" customHeight="1">
      <c r="B1167"/>
      <c r="C1167"/>
      <c r="D1167" s="6"/>
      <c r="E1167" s="6"/>
      <c r="F1167" s="6"/>
      <c r="G1167"/>
      <c r="H1167"/>
      <c r="I1167"/>
      <c r="J1167" s="11"/>
      <c r="K1167"/>
      <c r="L1167"/>
      <c r="M1167" s="47"/>
      <c r="O1167" s="37"/>
      <c r="T1167" s="223"/>
    </row>
    <row r="1168" spans="2:20" s="1" customFormat="1" ht="12" customHeight="1">
      <c r="B1168"/>
      <c r="C1168"/>
      <c r="D1168" s="6"/>
      <c r="E1168" s="6"/>
      <c r="F1168" s="6"/>
      <c r="G1168"/>
      <c r="H1168"/>
      <c r="I1168"/>
      <c r="J1168" s="11"/>
      <c r="K1168"/>
      <c r="L1168"/>
      <c r="M1168" s="47"/>
      <c r="O1168" s="37"/>
      <c r="T1168" s="223"/>
    </row>
    <row r="1169" spans="2:20" s="1" customFormat="1" ht="12" customHeight="1">
      <c r="B1169"/>
      <c r="C1169"/>
      <c r="D1169" s="6"/>
      <c r="E1169" s="6"/>
      <c r="F1169" s="6"/>
      <c r="G1169"/>
      <c r="H1169"/>
      <c r="I1169"/>
      <c r="J1169" s="11"/>
      <c r="K1169"/>
      <c r="L1169"/>
      <c r="M1169" s="47"/>
      <c r="O1169" s="37"/>
      <c r="T1169" s="223"/>
    </row>
    <row r="1170" spans="2:20" s="1" customFormat="1" ht="12" customHeight="1">
      <c r="B1170"/>
      <c r="C1170"/>
      <c r="D1170" s="6"/>
      <c r="E1170" s="6"/>
      <c r="F1170" s="6"/>
      <c r="G1170"/>
      <c r="H1170"/>
      <c r="I1170"/>
      <c r="J1170" s="11"/>
      <c r="K1170"/>
      <c r="L1170"/>
      <c r="M1170" s="47"/>
      <c r="O1170" s="37"/>
      <c r="T1170" s="223"/>
    </row>
    <row r="1171" spans="2:20" s="1" customFormat="1" ht="12" customHeight="1">
      <c r="B1171"/>
      <c r="C1171"/>
      <c r="D1171" s="6"/>
      <c r="E1171" s="6"/>
      <c r="F1171" s="6"/>
      <c r="G1171"/>
      <c r="H1171"/>
      <c r="I1171"/>
      <c r="J1171" s="11"/>
      <c r="K1171"/>
      <c r="L1171"/>
      <c r="M1171" s="47"/>
      <c r="O1171" s="37"/>
      <c r="T1171" s="223"/>
    </row>
    <row r="1172" spans="2:20" s="1" customFormat="1" ht="12" customHeight="1">
      <c r="B1172"/>
      <c r="C1172"/>
      <c r="D1172" s="6"/>
      <c r="E1172" s="6"/>
      <c r="F1172" s="6"/>
      <c r="G1172"/>
      <c r="H1172"/>
      <c r="I1172"/>
      <c r="J1172" s="11"/>
      <c r="K1172"/>
      <c r="L1172"/>
      <c r="M1172" s="47"/>
      <c r="O1172" s="37"/>
      <c r="T1172" s="223"/>
    </row>
    <row r="1173" spans="2:20" s="1" customFormat="1" ht="12" customHeight="1">
      <c r="B1173"/>
      <c r="C1173"/>
      <c r="D1173" s="6"/>
      <c r="E1173" s="6"/>
      <c r="F1173" s="6"/>
      <c r="G1173"/>
      <c r="H1173"/>
      <c r="I1173"/>
      <c r="J1173" s="11"/>
      <c r="K1173"/>
      <c r="L1173"/>
      <c r="M1173" s="47"/>
      <c r="O1173" s="37"/>
      <c r="T1173" s="223"/>
    </row>
    <row r="1174" spans="2:20" s="1" customFormat="1" ht="12" customHeight="1">
      <c r="B1174"/>
      <c r="C1174"/>
      <c r="D1174" s="6"/>
      <c r="E1174" s="6"/>
      <c r="F1174" s="6"/>
      <c r="G1174"/>
      <c r="H1174"/>
      <c r="I1174"/>
      <c r="J1174" s="11"/>
      <c r="K1174"/>
      <c r="L1174"/>
      <c r="M1174" s="47"/>
      <c r="O1174" s="37"/>
      <c r="T1174" s="223"/>
    </row>
    <row r="1175" spans="2:20" s="1" customFormat="1" ht="12" customHeight="1">
      <c r="B1175"/>
      <c r="C1175"/>
      <c r="D1175" s="6"/>
      <c r="E1175" s="6"/>
      <c r="F1175" s="6"/>
      <c r="G1175"/>
      <c r="H1175"/>
      <c r="I1175"/>
      <c r="J1175" s="11"/>
      <c r="K1175"/>
      <c r="L1175"/>
      <c r="M1175" s="47"/>
      <c r="O1175" s="37"/>
      <c r="T1175" s="223"/>
    </row>
    <row r="1176" spans="2:20" s="1" customFormat="1" ht="12" customHeight="1">
      <c r="B1176"/>
      <c r="C1176"/>
      <c r="D1176" s="6"/>
      <c r="E1176" s="6"/>
      <c r="F1176" s="6"/>
      <c r="G1176"/>
      <c r="H1176"/>
      <c r="I1176"/>
      <c r="J1176" s="11"/>
      <c r="K1176"/>
      <c r="L1176"/>
      <c r="M1176" s="47"/>
      <c r="O1176" s="37"/>
      <c r="T1176" s="223"/>
    </row>
    <row r="1177" spans="2:20" s="1" customFormat="1" ht="12" customHeight="1">
      <c r="B1177"/>
      <c r="C1177"/>
      <c r="D1177" s="6"/>
      <c r="E1177" s="6"/>
      <c r="F1177" s="6"/>
      <c r="G1177"/>
      <c r="H1177"/>
      <c r="I1177"/>
      <c r="J1177" s="11"/>
      <c r="K1177"/>
      <c r="L1177"/>
      <c r="M1177" s="47"/>
      <c r="O1177" s="37"/>
      <c r="T1177" s="223"/>
    </row>
    <row r="1178" spans="2:20" s="1" customFormat="1" ht="12" customHeight="1">
      <c r="B1178"/>
      <c r="C1178"/>
      <c r="D1178" s="6"/>
      <c r="E1178" s="6"/>
      <c r="F1178" s="6"/>
      <c r="G1178"/>
      <c r="H1178"/>
      <c r="I1178"/>
      <c r="J1178" s="11"/>
      <c r="K1178"/>
      <c r="L1178"/>
      <c r="M1178" s="47"/>
      <c r="O1178" s="37"/>
      <c r="T1178" s="223"/>
    </row>
    <row r="1179" spans="2:20" s="1" customFormat="1" ht="12" customHeight="1">
      <c r="B1179"/>
      <c r="C1179"/>
      <c r="D1179" s="6"/>
      <c r="E1179" s="6"/>
      <c r="F1179" s="6"/>
      <c r="G1179"/>
      <c r="H1179"/>
      <c r="I1179"/>
      <c r="J1179" s="11"/>
      <c r="K1179"/>
      <c r="L1179"/>
      <c r="M1179" s="47"/>
      <c r="O1179" s="37"/>
      <c r="T1179" s="223"/>
    </row>
    <row r="1180" spans="2:20" s="1" customFormat="1" ht="12" customHeight="1">
      <c r="B1180"/>
      <c r="C1180"/>
      <c r="D1180" s="6"/>
      <c r="E1180" s="6"/>
      <c r="F1180" s="6"/>
      <c r="G1180"/>
      <c r="H1180"/>
      <c r="I1180"/>
      <c r="J1180" s="11"/>
      <c r="K1180"/>
      <c r="L1180"/>
      <c r="M1180" s="47"/>
      <c r="O1180" s="37"/>
      <c r="T1180" s="223"/>
    </row>
    <row r="1181" spans="2:20" s="1" customFormat="1" ht="12" customHeight="1">
      <c r="B1181"/>
      <c r="C1181"/>
      <c r="D1181" s="6"/>
      <c r="E1181" s="6"/>
      <c r="F1181" s="6"/>
      <c r="G1181"/>
      <c r="H1181"/>
      <c r="I1181"/>
      <c r="J1181" s="11"/>
      <c r="K1181"/>
      <c r="L1181"/>
      <c r="M1181" s="47"/>
      <c r="O1181" s="37"/>
      <c r="T1181" s="223"/>
    </row>
    <row r="1182" spans="2:20" s="1" customFormat="1" ht="12" customHeight="1">
      <c r="B1182"/>
      <c r="C1182"/>
      <c r="D1182" s="6"/>
      <c r="E1182" s="6"/>
      <c r="F1182" s="6"/>
      <c r="G1182"/>
      <c r="H1182"/>
      <c r="I1182"/>
      <c r="J1182" s="11"/>
      <c r="K1182"/>
      <c r="L1182"/>
      <c r="M1182" s="47"/>
      <c r="O1182" s="37"/>
      <c r="T1182" s="223"/>
    </row>
    <row r="1183" spans="2:20" s="1" customFormat="1" ht="12" customHeight="1">
      <c r="B1183"/>
      <c r="C1183"/>
      <c r="D1183" s="6"/>
      <c r="E1183" s="6"/>
      <c r="F1183" s="6"/>
      <c r="G1183"/>
      <c r="H1183"/>
      <c r="I1183"/>
      <c r="J1183" s="11"/>
      <c r="K1183"/>
      <c r="L1183"/>
      <c r="M1183" s="47"/>
      <c r="O1183" s="37"/>
      <c r="T1183" s="223"/>
    </row>
    <row r="1184" spans="2:20" s="1" customFormat="1" ht="12" customHeight="1">
      <c r="B1184"/>
      <c r="C1184"/>
      <c r="D1184" s="6"/>
      <c r="E1184" s="6"/>
      <c r="F1184" s="6"/>
      <c r="G1184"/>
      <c r="H1184"/>
      <c r="I1184"/>
      <c r="J1184" s="11"/>
      <c r="K1184"/>
      <c r="L1184"/>
      <c r="M1184" s="47"/>
      <c r="O1184" s="37"/>
      <c r="T1184" s="223"/>
    </row>
    <row r="1185" spans="1:13" ht="12" customHeight="1">
      <c r="A1185" s="1"/>
      <c r="K1185"/>
      <c r="M1185" s="47"/>
    </row>
    <row r="1186" spans="1:13" ht="12" customHeight="1">
      <c r="A1186" s="1"/>
      <c r="K1186"/>
      <c r="M1186" s="47"/>
    </row>
    <row r="1187" spans="1:13" ht="12" customHeight="1">
      <c r="A1187" s="1"/>
      <c r="K1187"/>
      <c r="M1187" s="47"/>
    </row>
    <row r="1188" spans="1:13" ht="12" customHeight="1">
      <c r="A1188" s="1"/>
      <c r="K1188"/>
      <c r="M1188" s="47"/>
    </row>
    <row r="1189" spans="1:13" ht="12" customHeight="1">
      <c r="A1189" s="1"/>
      <c r="K1189"/>
      <c r="M1189" s="47"/>
    </row>
    <row r="1190" spans="1:13" ht="12" customHeight="1">
      <c r="A1190" s="1"/>
      <c r="K1190"/>
      <c r="M1190" s="47"/>
    </row>
    <row r="1191" spans="1:13" ht="12" customHeight="1">
      <c r="A1191" s="1"/>
      <c r="K1191"/>
      <c r="M1191" s="47"/>
    </row>
    <row r="1192" spans="1:13" ht="12" customHeight="1">
      <c r="A1192" s="1"/>
      <c r="K1192"/>
      <c r="M1192" s="47"/>
    </row>
    <row r="1193" spans="1:13" ht="12" customHeight="1">
      <c r="A1193" s="1"/>
      <c r="K1193"/>
      <c r="M1193" s="47"/>
    </row>
    <row r="1194" spans="1:13" ht="12" customHeight="1">
      <c r="A1194" s="1"/>
      <c r="K1194"/>
      <c r="M1194" s="47"/>
    </row>
    <row r="1195" spans="1:13" ht="12" customHeight="1">
      <c r="A1195" s="1"/>
      <c r="K1195"/>
      <c r="M1195" s="47"/>
    </row>
    <row r="1196" spans="1:13" ht="12" customHeight="1">
      <c r="A1196" s="1"/>
      <c r="K1196"/>
      <c r="M1196" s="47"/>
    </row>
    <row r="1197" spans="1:13" ht="12" customHeight="1">
      <c r="A1197" s="1"/>
      <c r="K1197"/>
      <c r="M1197" s="47"/>
    </row>
    <row r="1198" spans="1:13" ht="12" customHeight="1">
      <c r="A1198" s="1"/>
      <c r="K1198"/>
      <c r="M1198" s="47"/>
    </row>
    <row r="1199" spans="1:13" ht="12" customHeight="1">
      <c r="A1199" s="1"/>
      <c r="K1199"/>
      <c r="M1199" s="47"/>
    </row>
    <row r="1200" spans="1:13" ht="12" customHeight="1">
      <c r="A1200" s="1"/>
      <c r="K1200"/>
      <c r="M1200" s="47"/>
    </row>
    <row r="1201" spans="1:13" ht="12" customHeight="1">
      <c r="A1201" s="1"/>
      <c r="M1201" s="47"/>
    </row>
  </sheetData>
  <sheetProtection selectLockedCells="1"/>
  <mergeCells count="56">
    <mergeCell ref="K57:M57"/>
    <mergeCell ref="K56:M56"/>
    <mergeCell ref="K59:M59"/>
    <mergeCell ref="K60:M60"/>
    <mergeCell ref="K61:M61"/>
    <mergeCell ref="G61:H61"/>
    <mergeCell ref="K66:M66"/>
    <mergeCell ref="K67:M67"/>
    <mergeCell ref="K68:M68"/>
    <mergeCell ref="K58:M58"/>
    <mergeCell ref="K64:M64"/>
    <mergeCell ref="K62:M62"/>
    <mergeCell ref="K63:M63"/>
    <mergeCell ref="K69:M69"/>
    <mergeCell ref="K51:M51"/>
    <mergeCell ref="K42:M42"/>
    <mergeCell ref="K43:M43"/>
    <mergeCell ref="K44:M44"/>
    <mergeCell ref="K45:M45"/>
    <mergeCell ref="K46:M46"/>
    <mergeCell ref="K47:M47"/>
    <mergeCell ref="K48:M48"/>
    <mergeCell ref="K49:M49"/>
    <mergeCell ref="K50:M50"/>
    <mergeCell ref="K65:M65"/>
    <mergeCell ref="K52:M52"/>
    <mergeCell ref="K53:M53"/>
    <mergeCell ref="K54:M54"/>
    <mergeCell ref="K55:M55"/>
    <mergeCell ref="E29:G29"/>
    <mergeCell ref="K32:M32"/>
    <mergeCell ref="K33:M33"/>
    <mergeCell ref="K34:M34"/>
    <mergeCell ref="K35:M35"/>
    <mergeCell ref="K22:M22"/>
    <mergeCell ref="L10:M10"/>
    <mergeCell ref="K11:M12"/>
    <mergeCell ref="K13:M13"/>
    <mergeCell ref="K14:M14"/>
    <mergeCell ref="K15:M15"/>
    <mergeCell ref="K16:M16"/>
    <mergeCell ref="K17:M17"/>
    <mergeCell ref="K18:M18"/>
    <mergeCell ref="K19:M19"/>
    <mergeCell ref="K20:M20"/>
    <mergeCell ref="K21:M21"/>
    <mergeCell ref="K23:M23"/>
    <mergeCell ref="K24:M24"/>
    <mergeCell ref="K25:M25"/>
    <mergeCell ref="K26:M26"/>
    <mergeCell ref="K27:M27"/>
    <mergeCell ref="K28:M28"/>
    <mergeCell ref="K29:M29"/>
    <mergeCell ref="K30:M30"/>
    <mergeCell ref="K31:M31"/>
    <mergeCell ref="K36:M41"/>
  </mergeCells>
  <phoneticPr fontId="6" type="noConversion"/>
  <printOptions horizontalCentered="1" verticalCentered="1"/>
  <pageMargins left="0.25" right="0.44" top="7.0000000000000007E-2" bottom="0.02" header="0.5" footer="0.5"/>
  <pageSetup scale="96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1201"/>
  <sheetViews>
    <sheetView showGridLines="0" showZeros="0" workbookViewId="0">
      <selection activeCell="O66" sqref="O66"/>
    </sheetView>
  </sheetViews>
  <sheetFormatPr defaultColWidth="10.7109375" defaultRowHeight="12" customHeight="1"/>
  <cols>
    <col min="1" max="1" width="2.7109375" style="60" customWidth="1"/>
    <col min="2" max="2" width="2.140625" customWidth="1"/>
    <col min="3" max="3" width="1.7109375" customWidth="1"/>
    <col min="4" max="4" width="20.7109375" style="6" customWidth="1"/>
    <col min="5" max="5" width="2.7109375" style="6" customWidth="1"/>
    <col min="6" max="6" width="12.5703125" style="6" customWidth="1"/>
    <col min="7" max="7" width="12.5703125" customWidth="1"/>
    <col min="8" max="8" width="5.42578125" customWidth="1"/>
    <col min="9" max="9" width="4.7109375" customWidth="1"/>
    <col min="10" max="10" width="4.7109375" style="11" customWidth="1"/>
    <col min="11" max="11" width="13" style="48" customWidth="1"/>
    <col min="12" max="12" width="7.7109375" customWidth="1"/>
    <col min="13" max="13" width="7.7109375" style="55" customWidth="1"/>
    <col min="14" max="14" width="6.5703125" style="1" customWidth="1"/>
    <col min="15" max="15" width="13.42578125" style="37" bestFit="1" customWidth="1"/>
    <col min="16" max="18" width="10.7109375" style="1" customWidth="1"/>
    <col min="19" max="19" width="18.28515625" style="1" customWidth="1"/>
    <col min="20" max="20" width="10.7109375" style="1" customWidth="1"/>
    <col min="21" max="21" width="10.7109375" style="1" hidden="1" customWidth="1"/>
    <col min="22" max="16384" width="10.7109375" style="1"/>
  </cols>
  <sheetData>
    <row r="1" spans="1:21" s="7" customFormat="1" ht="12" customHeight="1" thickBot="1">
      <c r="A1" s="59"/>
      <c r="B1" s="35"/>
      <c r="C1" s="35"/>
      <c r="D1" s="9"/>
      <c r="E1" s="9"/>
      <c r="F1" s="9"/>
      <c r="G1" s="35"/>
      <c r="H1" s="35"/>
      <c r="I1" s="35"/>
      <c r="J1" s="36"/>
      <c r="K1" s="121"/>
      <c r="L1" s="21" t="s">
        <v>23</v>
      </c>
      <c r="M1" s="4" t="str">
        <f>Rates!E38</f>
        <v>01.31.2024</v>
      </c>
      <c r="O1" s="154"/>
      <c r="P1" s="155"/>
      <c r="Q1" s="156"/>
      <c r="R1" s="156"/>
      <c r="S1" s="157"/>
    </row>
    <row r="2" spans="1:21" ht="16.5" thickBot="1">
      <c r="B2" s="58"/>
      <c r="G2" s="64" t="s">
        <v>24</v>
      </c>
      <c r="K2"/>
      <c r="L2" s="47"/>
      <c r="O2" s="308" t="s">
        <v>132</v>
      </c>
      <c r="P2" s="309"/>
      <c r="Q2" s="309"/>
      <c r="R2" s="309"/>
      <c r="S2" s="310"/>
    </row>
    <row r="3" spans="1:21" ht="15.75">
      <c r="B3" s="58"/>
      <c r="G3" s="62" t="s">
        <v>25</v>
      </c>
      <c r="K3"/>
      <c r="L3" s="47"/>
      <c r="O3" s="227"/>
      <c r="P3" s="110"/>
      <c r="Q3" s="129"/>
      <c r="R3" s="128"/>
      <c r="S3" s="158"/>
    </row>
    <row r="4" spans="1:21" ht="12" customHeight="1">
      <c r="B4" s="58"/>
      <c r="G4" s="63"/>
      <c r="K4"/>
      <c r="L4" s="47"/>
      <c r="O4" s="227"/>
      <c r="P4" s="110"/>
      <c r="Q4" s="107"/>
      <c r="R4" s="128"/>
      <c r="S4" s="158"/>
    </row>
    <row r="5" spans="1:21" ht="12" customHeight="1">
      <c r="K5"/>
      <c r="L5" s="47"/>
      <c r="O5" s="227"/>
      <c r="P5" s="110"/>
      <c r="Q5" s="127"/>
      <c r="R5" s="128"/>
      <c r="S5" s="158"/>
    </row>
    <row r="6" spans="1:21" ht="12" customHeight="1" thickBot="1">
      <c r="G6" s="61" t="s">
        <v>133</v>
      </c>
      <c r="K6"/>
      <c r="O6" s="228"/>
      <c r="P6" s="105"/>
      <c r="Q6" s="105"/>
      <c r="R6" s="159"/>
      <c r="S6" s="160"/>
    </row>
    <row r="7" spans="1:21" s="2" customFormat="1" ht="12" customHeight="1">
      <c r="A7" s="46" t="s">
        <v>27</v>
      </c>
      <c r="B7" s="8"/>
      <c r="C7" s="8"/>
      <c r="D7" s="26"/>
      <c r="E7" s="26"/>
      <c r="F7" s="26"/>
      <c r="G7" s="26"/>
      <c r="H7" s="50"/>
      <c r="I7" s="51"/>
      <c r="J7" s="52"/>
      <c r="K7" s="54" t="s">
        <v>28</v>
      </c>
      <c r="L7" s="250">
        <v>1</v>
      </c>
      <c r="M7" s="45"/>
      <c r="O7" s="38"/>
    </row>
    <row r="8" spans="1:21" s="2" customFormat="1" ht="12" customHeight="1">
      <c r="A8" s="192"/>
      <c r="B8" s="193"/>
      <c r="C8" s="193"/>
      <c r="D8" s="212" t="s">
        <v>29</v>
      </c>
      <c r="E8" s="193"/>
      <c r="F8" s="193"/>
      <c r="G8" s="193"/>
      <c r="H8" s="213"/>
      <c r="I8" s="214"/>
      <c r="J8" s="15"/>
      <c r="K8" s="41"/>
      <c r="L8" s="250"/>
      <c r="M8" s="32"/>
      <c r="O8" s="38"/>
    </row>
    <row r="9" spans="1:21" s="2" customFormat="1" ht="12" customHeight="1" thickBot="1">
      <c r="A9" s="22" t="s">
        <v>30</v>
      </c>
      <c r="B9" s="4"/>
      <c r="C9" s="4"/>
      <c r="D9" s="21"/>
      <c r="E9" s="21"/>
      <c r="F9" s="21"/>
      <c r="G9" s="21"/>
      <c r="H9" s="49"/>
      <c r="I9" s="40"/>
      <c r="J9" s="39"/>
      <c r="K9" s="134" t="s">
        <v>31</v>
      </c>
      <c r="L9" s="252"/>
      <c r="M9" s="65" t="s">
        <v>32</v>
      </c>
      <c r="O9" s="38"/>
    </row>
    <row r="10" spans="1:21" s="2" customFormat="1" ht="12" customHeight="1" thickBot="1">
      <c r="A10" s="192"/>
      <c r="B10" s="193"/>
      <c r="C10" s="193"/>
      <c r="D10" s="229">
        <f>'YR 1'!D10</f>
        <v>0</v>
      </c>
      <c r="E10" s="194"/>
      <c r="F10" s="194"/>
      <c r="G10" s="194"/>
      <c r="H10" s="195"/>
      <c r="I10" s="195"/>
      <c r="J10" s="4"/>
      <c r="K10" s="16" t="s">
        <v>33</v>
      </c>
      <c r="L10" s="303" t="s">
        <v>34</v>
      </c>
      <c r="M10" s="304"/>
      <c r="O10" s="38"/>
    </row>
    <row r="11" spans="1:21" s="2" customFormat="1" ht="12" customHeight="1">
      <c r="A11" s="22" t="s">
        <v>35</v>
      </c>
      <c r="B11" s="4"/>
      <c r="C11" s="4"/>
      <c r="D11" s="13"/>
      <c r="E11" s="13"/>
      <c r="F11" s="13"/>
      <c r="G11" s="13"/>
      <c r="H11" s="53"/>
      <c r="I11" s="10" t="s">
        <v>36</v>
      </c>
      <c r="J11" s="45"/>
      <c r="K11" s="300" t="s">
        <v>37</v>
      </c>
      <c r="L11" s="300"/>
      <c r="M11" s="300"/>
      <c r="O11" s="38"/>
    </row>
    <row r="12" spans="1:21" s="2" customFormat="1" ht="12" customHeight="1">
      <c r="A12" s="22" t="s">
        <v>38</v>
      </c>
      <c r="B12" s="4"/>
      <c r="C12" s="4"/>
      <c r="D12" s="13"/>
      <c r="E12" s="13"/>
      <c r="F12" s="13"/>
      <c r="G12" s="13"/>
      <c r="H12" s="31"/>
      <c r="I12" s="3" t="s">
        <v>39</v>
      </c>
      <c r="J12" s="17"/>
      <c r="K12" s="301"/>
      <c r="L12" s="301"/>
      <c r="M12" s="301"/>
      <c r="O12" s="38"/>
      <c r="R12" s="92"/>
    </row>
    <row r="13" spans="1:21" s="2" customFormat="1" ht="12" customHeight="1">
      <c r="A13" s="22"/>
      <c r="B13" s="15"/>
      <c r="C13" s="15"/>
      <c r="D13" s="30"/>
      <c r="E13" s="30"/>
      <c r="F13" s="30"/>
      <c r="G13" s="30"/>
      <c r="H13" s="29" t="s">
        <v>41</v>
      </c>
      <c r="I13" s="251" t="s">
        <v>42</v>
      </c>
      <c r="J13" s="251" t="s">
        <v>43</v>
      </c>
      <c r="K13" s="301" t="s">
        <v>44</v>
      </c>
      <c r="L13" s="301"/>
      <c r="M13" s="301"/>
      <c r="O13" s="38"/>
      <c r="Q13" s="92"/>
      <c r="R13" s="92"/>
      <c r="S13" s="92"/>
      <c r="T13" s="92"/>
    </row>
    <row r="14" spans="1:21" s="2" customFormat="1" ht="12" customHeight="1">
      <c r="A14" s="28">
        <v>1</v>
      </c>
      <c r="B14" s="196"/>
      <c r="C14" s="8"/>
      <c r="D14" s="162">
        <f>D10</f>
        <v>0</v>
      </c>
      <c r="E14" s="27"/>
      <c r="F14" s="27"/>
      <c r="G14" s="27"/>
      <c r="H14" s="199">
        <f>'YR 1'!H14+'YR 2'!H14+'YR 3'!H14+'YR 4'!H14+'YR 5'!H14</f>
        <v>0</v>
      </c>
      <c r="I14" s="199">
        <f>'YR 1'!I14+'YR 2'!I14+'YR 3'!I14+'YR 4'!I14+'YR 5'!I14</f>
        <v>0</v>
      </c>
      <c r="J14" s="199">
        <f>'YR 1'!J14+'YR 2'!J14+'YR 3'!J14+'YR 4'!J14+'YR 5'!J14</f>
        <v>0</v>
      </c>
      <c r="K14" s="307">
        <f>'YR 1'!K14+'YR 2'!K14+'YR 3'!K14+'YR 4'!K14+'YR 5'!K14</f>
        <v>0</v>
      </c>
      <c r="L14" s="307">
        <f>'YR 1'!L14+'YR 2'!L14+'YR 3'!L14+'YR 4'!L14+'YR 5'!L14</f>
        <v>0</v>
      </c>
      <c r="M14" s="307">
        <f>'YR 1'!M14+'YR 2'!M14+'YR 3'!M14+'YR 4'!M14+'YR 5'!M14</f>
        <v>0</v>
      </c>
      <c r="N14" s="4"/>
      <c r="O14" s="4"/>
      <c r="Q14" s="215"/>
      <c r="R14" s="230"/>
      <c r="S14" s="231"/>
      <c r="T14" s="232"/>
      <c r="U14" s="179"/>
    </row>
    <row r="15" spans="1:21" s="2" customFormat="1" ht="12" customHeight="1">
      <c r="A15" s="28">
        <v>2</v>
      </c>
      <c r="B15" s="196"/>
      <c r="C15" s="8"/>
      <c r="D15" s="162">
        <f>'YR 1'!D15</f>
        <v>0</v>
      </c>
      <c r="E15" s="27"/>
      <c r="F15" s="27"/>
      <c r="G15" s="27"/>
      <c r="H15" s="199">
        <f>'YR 1'!H15+'YR 2'!H15+'YR 3'!H15+'YR 4'!H15+'YR 5'!H15</f>
        <v>0</v>
      </c>
      <c r="I15" s="199">
        <f>'YR 1'!I15+'YR 2'!I15+'YR 3'!I15+'YR 4'!I15+'YR 5'!I15</f>
        <v>0</v>
      </c>
      <c r="J15" s="199">
        <f>'YR 1'!J15+'YR 2'!J15+'YR 3'!J15+'YR 4'!J15+'YR 5'!J15</f>
        <v>0</v>
      </c>
      <c r="K15" s="307">
        <f>'YR 1'!K15+'YR 2'!K15+'YR 3'!K15+'YR 4'!K15+'YR 5'!K15</f>
        <v>0</v>
      </c>
      <c r="L15" s="307">
        <f>'YR 1'!L15+'YR 2'!L15+'YR 3'!L15+'YR 4'!L15+'YR 5'!L15</f>
        <v>0</v>
      </c>
      <c r="M15" s="307">
        <f>'YR 1'!M15+'YR 2'!M15+'YR 3'!M15+'YR 4'!M15+'YR 5'!M15</f>
        <v>0</v>
      </c>
      <c r="N15" s="4"/>
      <c r="O15" s="4"/>
      <c r="Q15" s="215"/>
      <c r="R15" s="230"/>
      <c r="S15" s="231"/>
      <c r="T15" s="232"/>
      <c r="U15" s="179"/>
    </row>
    <row r="16" spans="1:21" s="2" customFormat="1" ht="12" customHeight="1">
      <c r="A16" s="28">
        <v>3</v>
      </c>
      <c r="B16" s="196"/>
      <c r="C16" s="8"/>
      <c r="D16" s="162">
        <f>'YR 1'!D16</f>
        <v>0</v>
      </c>
      <c r="E16" s="27"/>
      <c r="F16" s="27"/>
      <c r="G16" s="27"/>
      <c r="H16" s="199">
        <f>'YR 1'!H16+'YR 2'!H16+'YR 3'!H16+'YR 4'!H16+'YR 5'!H16</f>
        <v>0</v>
      </c>
      <c r="I16" s="199">
        <f>'YR 1'!I16+'YR 2'!I16+'YR 3'!I16+'YR 4'!I16+'YR 5'!I16</f>
        <v>0</v>
      </c>
      <c r="J16" s="199">
        <f>'YR 1'!J16+'YR 2'!J16+'YR 3'!J16+'YR 4'!J16+'YR 5'!J16</f>
        <v>0</v>
      </c>
      <c r="K16" s="307">
        <f>'YR 1'!K16+'YR 2'!K16+'YR 3'!K16+'YR 4'!K16+'YR 5'!K16</f>
        <v>0</v>
      </c>
      <c r="L16" s="307">
        <f>'YR 1'!L16+'YR 2'!L16+'YR 3'!L16+'YR 4'!L16+'YR 5'!L16</f>
        <v>0</v>
      </c>
      <c r="M16" s="307">
        <f>'YR 1'!M16+'YR 2'!M16+'YR 3'!M16+'YR 4'!M16+'YR 5'!M16</f>
        <v>0</v>
      </c>
      <c r="N16" s="4"/>
      <c r="O16" s="4"/>
      <c r="Q16" s="215"/>
      <c r="R16" s="230"/>
      <c r="S16" s="231"/>
      <c r="T16" s="232"/>
      <c r="U16" s="179"/>
    </row>
    <row r="17" spans="1:21" s="2" customFormat="1" ht="12" customHeight="1">
      <c r="A17" s="28">
        <v>4</v>
      </c>
      <c r="B17" s="197"/>
      <c r="C17" s="8"/>
      <c r="D17" s="162">
        <f>'YR 1'!D17</f>
        <v>0</v>
      </c>
      <c r="E17" s="27"/>
      <c r="F17" s="27"/>
      <c r="G17" s="27"/>
      <c r="H17" s="199">
        <f>'YR 1'!H17+'YR 2'!H17+'YR 3'!H17+'YR 4'!H17+'YR 5'!H17</f>
        <v>0</v>
      </c>
      <c r="I17" s="199">
        <f>'YR 1'!I17+'YR 2'!I17+'YR 3'!I17+'YR 4'!I17+'YR 5'!I17</f>
        <v>0</v>
      </c>
      <c r="J17" s="199">
        <f>'YR 1'!J17+'YR 2'!J17+'YR 3'!J17+'YR 4'!J17+'YR 5'!J17</f>
        <v>0</v>
      </c>
      <c r="K17" s="307">
        <f>'YR 1'!K17+'YR 2'!K17+'YR 3'!K17+'YR 4'!K17+'YR 5'!K17</f>
        <v>0</v>
      </c>
      <c r="L17" s="307">
        <f>'YR 1'!L17+'YR 2'!L17+'YR 3'!L17+'YR 4'!L17+'YR 5'!L17</f>
        <v>0</v>
      </c>
      <c r="M17" s="307">
        <f>'YR 1'!M17+'YR 2'!M17+'YR 3'!M17+'YR 4'!M17+'YR 5'!M17</f>
        <v>0</v>
      </c>
      <c r="N17" s="4"/>
      <c r="O17" s="4"/>
      <c r="Q17" s="215"/>
      <c r="R17" s="230"/>
      <c r="S17" s="231"/>
      <c r="T17" s="232"/>
      <c r="U17" s="179"/>
    </row>
    <row r="18" spans="1:21" s="2" customFormat="1" ht="12" customHeight="1">
      <c r="A18" s="28">
        <v>5</v>
      </c>
      <c r="B18" s="197"/>
      <c r="C18" s="8"/>
      <c r="D18" s="162">
        <f>'YR 1'!D18</f>
        <v>0</v>
      </c>
      <c r="E18" s="27"/>
      <c r="F18" s="27"/>
      <c r="G18" s="27"/>
      <c r="H18" s="199">
        <f>'YR 1'!H18+'YR 2'!H18+'YR 3'!H18+'YR 4'!H18+'YR 5'!H18</f>
        <v>0</v>
      </c>
      <c r="I18" s="199">
        <f>'YR 1'!I18+'YR 2'!I18+'YR 3'!I18+'YR 4'!I18+'YR 5'!I18</f>
        <v>0</v>
      </c>
      <c r="J18" s="199">
        <f>'YR 1'!J18+'YR 2'!J18+'YR 3'!J18+'YR 4'!J18+'YR 5'!J18</f>
        <v>0</v>
      </c>
      <c r="K18" s="307">
        <f>'YR 1'!K18+'YR 2'!K18+'YR 3'!K18+'YR 4'!K18+'YR 5'!K18</f>
        <v>0</v>
      </c>
      <c r="L18" s="307">
        <f>'YR 1'!L18+'YR 2'!L18+'YR 3'!L18+'YR 4'!L18+'YR 5'!L18</f>
        <v>0</v>
      </c>
      <c r="M18" s="307">
        <f>'YR 1'!M18+'YR 2'!M18+'YR 3'!M18+'YR 4'!M18+'YR 5'!M18</f>
        <v>0</v>
      </c>
      <c r="N18" s="4"/>
      <c r="O18" s="4"/>
      <c r="Q18" s="215"/>
      <c r="R18" s="230"/>
      <c r="S18" s="231"/>
      <c r="T18" s="232"/>
      <c r="U18" s="179"/>
    </row>
    <row r="19" spans="1:21" s="2" customFormat="1" ht="12" customHeight="1">
      <c r="A19" s="28">
        <v>6</v>
      </c>
      <c r="B19" s="197"/>
      <c r="C19" s="8"/>
      <c r="D19" s="162">
        <f>'YR 1'!D19</f>
        <v>0</v>
      </c>
      <c r="E19" s="27"/>
      <c r="F19" s="27"/>
      <c r="G19" s="27"/>
      <c r="H19" s="199">
        <f>'YR 1'!H19+'YR 2'!H19+'YR 3'!H19+'YR 4'!H19+'YR 5'!H19</f>
        <v>0</v>
      </c>
      <c r="I19" s="199">
        <f>'YR 1'!I19+'YR 2'!I19+'YR 3'!I19+'YR 4'!I19+'YR 5'!I19</f>
        <v>0</v>
      </c>
      <c r="J19" s="199">
        <f>'YR 1'!J19+'YR 2'!J19+'YR 3'!J19+'YR 4'!J19+'YR 5'!J19</f>
        <v>0</v>
      </c>
      <c r="K19" s="307">
        <f>'YR 1'!K19+'YR 2'!K19+'YR 3'!K19+'YR 4'!K19+'YR 5'!K19</f>
        <v>0</v>
      </c>
      <c r="L19" s="307">
        <f>'YR 1'!L19+'YR 2'!L19+'YR 3'!L19+'YR 4'!L19+'YR 5'!L19</f>
        <v>0</v>
      </c>
      <c r="M19" s="307">
        <f>'YR 1'!M19+'YR 2'!M19+'YR 3'!M19+'YR 4'!M19+'YR 5'!M19</f>
        <v>0</v>
      </c>
      <c r="N19" s="4"/>
      <c r="O19" s="4"/>
      <c r="Q19" s="215"/>
      <c r="R19" s="230"/>
      <c r="S19" s="231"/>
      <c r="T19" s="232"/>
      <c r="U19" s="179"/>
    </row>
    <row r="20" spans="1:21" s="2" customFormat="1" ht="12" customHeight="1">
      <c r="A20" s="28">
        <v>7</v>
      </c>
      <c r="B20" s="197"/>
      <c r="C20" s="8"/>
      <c r="D20" s="162">
        <f>'YR 1'!D20</f>
        <v>0</v>
      </c>
      <c r="E20" s="27"/>
      <c r="F20" s="27"/>
      <c r="G20" s="27"/>
      <c r="H20" s="199">
        <f>'YR 1'!H20+'YR 2'!H20+'YR 3'!H20+'YR 4'!H20+'YR 5'!H20</f>
        <v>0</v>
      </c>
      <c r="I20" s="199">
        <f>'YR 1'!I20+'YR 2'!I20+'YR 3'!I20+'YR 4'!I20+'YR 5'!I20</f>
        <v>0</v>
      </c>
      <c r="J20" s="199">
        <f>'YR 1'!J20+'YR 2'!J20+'YR 3'!J20+'YR 4'!J20+'YR 5'!J20</f>
        <v>0</v>
      </c>
      <c r="K20" s="307">
        <f>'YR 1'!K20+'YR 2'!K20+'YR 3'!K20+'YR 4'!K20+'YR 5'!K20</f>
        <v>0</v>
      </c>
      <c r="L20" s="307">
        <f>'YR 1'!L20+'YR 2'!L20+'YR 3'!L20+'YR 4'!L20+'YR 5'!L20</f>
        <v>0</v>
      </c>
      <c r="M20" s="307">
        <f>'YR 1'!M20+'YR 2'!M20+'YR 3'!M20+'YR 4'!M20+'YR 5'!M20</f>
        <v>0</v>
      </c>
      <c r="N20" s="4"/>
      <c r="O20" s="4"/>
      <c r="Q20" s="215"/>
      <c r="R20" s="230"/>
      <c r="S20" s="231"/>
      <c r="T20" s="232"/>
      <c r="U20" s="179"/>
    </row>
    <row r="21" spans="1:21" s="2" customFormat="1" ht="12" customHeight="1">
      <c r="A21" s="28">
        <v>8</v>
      </c>
      <c r="B21" s="197"/>
      <c r="C21" s="8"/>
      <c r="D21" s="162">
        <f>'YR 1'!D21</f>
        <v>0</v>
      </c>
      <c r="E21" s="27"/>
      <c r="F21" s="27"/>
      <c r="G21" s="27"/>
      <c r="H21" s="199">
        <f>'YR 1'!H21+'YR 2'!H21+'YR 3'!H21+'YR 4'!H21+'YR 5'!H21</f>
        <v>0</v>
      </c>
      <c r="I21" s="199">
        <f>'YR 1'!I21+'YR 2'!I21+'YR 3'!I21+'YR 4'!I21+'YR 5'!I21</f>
        <v>0</v>
      </c>
      <c r="J21" s="199">
        <f>'YR 1'!J21+'YR 2'!J21+'YR 3'!J21+'YR 4'!J21+'YR 5'!J21</f>
        <v>0</v>
      </c>
      <c r="K21" s="307">
        <f>'YR 1'!K21+'YR 2'!K21+'YR 3'!K21+'YR 4'!K21+'YR 5'!K21</f>
        <v>0</v>
      </c>
      <c r="L21" s="307">
        <f>'YR 1'!L21+'YR 2'!L21+'YR 3'!L21+'YR 4'!L21+'YR 5'!L21</f>
        <v>0</v>
      </c>
      <c r="M21" s="307">
        <f>'YR 1'!M21+'YR 2'!M21+'YR 3'!M21+'YR 4'!M21+'YR 5'!M21</f>
        <v>0</v>
      </c>
      <c r="N21" s="4"/>
      <c r="O21" s="4"/>
      <c r="Q21" s="215"/>
      <c r="R21" s="230"/>
      <c r="S21" s="231"/>
      <c r="T21" s="232"/>
      <c r="U21" s="179"/>
    </row>
    <row r="22" spans="1:21" s="2" customFormat="1" ht="12" customHeight="1">
      <c r="A22" s="28">
        <v>9</v>
      </c>
      <c r="B22" s="197"/>
      <c r="C22" s="8"/>
      <c r="D22" s="162">
        <f>'YR 1'!D22</f>
        <v>0</v>
      </c>
      <c r="E22" s="27"/>
      <c r="F22" s="27"/>
      <c r="G22" s="27"/>
      <c r="H22" s="199">
        <f>'YR 1'!H22+'YR 2'!H22+'YR 3'!H22+'YR 4'!H22+'YR 5'!H22</f>
        <v>0</v>
      </c>
      <c r="I22" s="199">
        <f>'YR 1'!I22+'YR 2'!I22+'YR 3'!I22+'YR 4'!I22+'YR 5'!I22</f>
        <v>0</v>
      </c>
      <c r="J22" s="199">
        <f>'YR 1'!J22+'YR 2'!J22+'YR 3'!J22+'YR 4'!J22+'YR 5'!J22</f>
        <v>0</v>
      </c>
      <c r="K22" s="307">
        <f>'YR 1'!K22+'YR 2'!K22+'YR 3'!K22+'YR 4'!K22+'YR 5'!K22</f>
        <v>0</v>
      </c>
      <c r="L22" s="307">
        <f>'YR 1'!L22+'YR 2'!L22+'YR 3'!L22+'YR 4'!L22+'YR 5'!L22</f>
        <v>0</v>
      </c>
      <c r="M22" s="307">
        <f>'YR 1'!M22+'YR 2'!M22+'YR 3'!M22+'YR 4'!M22+'YR 5'!M22</f>
        <v>0</v>
      </c>
      <c r="N22" s="4"/>
      <c r="O22" s="4"/>
      <c r="Q22" s="215"/>
      <c r="R22" s="230"/>
      <c r="S22" s="231"/>
      <c r="T22" s="232"/>
      <c r="U22" s="179"/>
    </row>
    <row r="23" spans="1:21" s="2" customFormat="1" ht="12" customHeight="1">
      <c r="A23" s="28">
        <v>10</v>
      </c>
      <c r="B23" s="197"/>
      <c r="C23" s="8"/>
      <c r="D23" s="162">
        <f>'YR 1'!D23</f>
        <v>0</v>
      </c>
      <c r="E23" s="27"/>
      <c r="F23" s="27"/>
      <c r="G23" s="27"/>
      <c r="H23" s="199">
        <f>'YR 1'!H23+'YR 2'!H23+'YR 3'!H23+'YR 4'!H23+'YR 5'!H23</f>
        <v>0</v>
      </c>
      <c r="I23" s="199">
        <f>'YR 1'!I23+'YR 2'!I23+'YR 3'!I23+'YR 4'!I23+'YR 5'!I23</f>
        <v>0</v>
      </c>
      <c r="J23" s="199">
        <f>'YR 1'!J23+'YR 2'!J23+'YR 3'!J23+'YR 4'!J23+'YR 5'!J23</f>
        <v>0</v>
      </c>
      <c r="K23" s="307">
        <f>'YR 1'!K23+'YR 2'!K23+'YR 3'!K23+'YR 4'!K23+'YR 5'!K23</f>
        <v>0</v>
      </c>
      <c r="L23" s="307">
        <f>'YR 1'!L23+'YR 2'!L23+'YR 3'!L23+'YR 4'!L23+'YR 5'!L23</f>
        <v>0</v>
      </c>
      <c r="M23" s="307">
        <f>'YR 1'!M23+'YR 2'!M23+'YR 3'!M23+'YR 4'!M23+'YR 5'!M23</f>
        <v>0</v>
      </c>
      <c r="N23" s="4"/>
      <c r="O23" s="4"/>
      <c r="Q23" s="215"/>
      <c r="R23" s="230"/>
      <c r="S23" s="231"/>
      <c r="T23" s="232"/>
      <c r="U23" s="179"/>
    </row>
    <row r="24" spans="1:21" s="2" customFormat="1" ht="12" customHeight="1">
      <c r="A24" s="28">
        <v>11</v>
      </c>
      <c r="B24" s="197"/>
      <c r="C24" s="8"/>
      <c r="D24" s="162">
        <f>'YR 1'!D24</f>
        <v>0</v>
      </c>
      <c r="E24" s="27"/>
      <c r="F24" s="27"/>
      <c r="G24" s="27"/>
      <c r="H24" s="199">
        <f>'YR 1'!H24+'YR 2'!H24+'YR 3'!H24+'YR 4'!H24+'YR 5'!H24</f>
        <v>0</v>
      </c>
      <c r="I24" s="199">
        <f>'YR 1'!I24+'YR 2'!I24+'YR 3'!I24+'YR 4'!I24+'YR 5'!I24</f>
        <v>0</v>
      </c>
      <c r="J24" s="199">
        <f>'YR 1'!J24+'YR 2'!J24+'YR 3'!J24+'YR 4'!J24+'YR 5'!J24</f>
        <v>0</v>
      </c>
      <c r="K24" s="307">
        <f>'YR 1'!K24+'YR 2'!K24+'YR 3'!K24+'YR 4'!K24+'YR 5'!K24</f>
        <v>0</v>
      </c>
      <c r="L24" s="307">
        <f>'YR 1'!L24+'YR 2'!L24+'YR 3'!L24+'YR 4'!L24+'YR 5'!L24</f>
        <v>0</v>
      </c>
      <c r="M24" s="307">
        <f>'YR 1'!M24+'YR 2'!M24+'YR 3'!M24+'YR 4'!M24+'YR 5'!M24</f>
        <v>0</v>
      </c>
      <c r="N24" s="4"/>
      <c r="O24" s="4"/>
      <c r="Q24" s="215"/>
      <c r="R24" s="230"/>
      <c r="S24" s="231"/>
      <c r="T24" s="232"/>
      <c r="U24" s="179"/>
    </row>
    <row r="25" spans="1:21" s="2" customFormat="1" ht="12" customHeight="1">
      <c r="A25" s="146"/>
      <c r="B25" s="19"/>
      <c r="C25" s="147"/>
      <c r="D25" s="20" t="s">
        <v>51</v>
      </c>
      <c r="E25" s="27"/>
      <c r="F25" s="27"/>
      <c r="G25" s="27"/>
      <c r="H25" s="173">
        <f>SUM(H14:H24)</f>
        <v>0</v>
      </c>
      <c r="I25" s="173">
        <f>SUM(I14:I24)</f>
        <v>0</v>
      </c>
      <c r="J25" s="173">
        <f>SUM(J14:J24)</f>
        <v>0</v>
      </c>
      <c r="K25" s="307">
        <f>SUM(K14:K24)</f>
        <v>0</v>
      </c>
      <c r="L25" s="307"/>
      <c r="M25" s="307"/>
      <c r="O25" s="85"/>
      <c r="Q25" s="91"/>
      <c r="R25" s="172"/>
      <c r="S25" s="148"/>
    </row>
    <row r="26" spans="1:21" s="2" customFormat="1" ht="12" customHeight="1">
      <c r="A26" s="145" t="s">
        <v>52</v>
      </c>
      <c r="B26" s="4"/>
      <c r="C26" s="4"/>
      <c r="D26" s="13"/>
      <c r="E26" s="27"/>
      <c r="F26" s="27"/>
      <c r="G26" s="27"/>
      <c r="H26" s="233"/>
      <c r="I26" s="199"/>
      <c r="J26" s="199"/>
      <c r="K26" s="307"/>
      <c r="L26" s="307"/>
      <c r="M26" s="307"/>
      <c r="O26" s="75"/>
      <c r="Q26" s="91"/>
      <c r="R26" s="230"/>
      <c r="S26" s="231"/>
      <c r="T26" s="234"/>
    </row>
    <row r="27" spans="1:21" s="2" customFormat="1" ht="12" customHeight="1">
      <c r="A27" s="5" t="s">
        <v>54</v>
      </c>
      <c r="B27" s="235">
        <f>'YR 1'!B27+'YR 2'!B27+'YR 3'!B27+'YR 4'!B27+'YR 5'!B27</f>
        <v>0</v>
      </c>
      <c r="C27" s="8" t="s">
        <v>55</v>
      </c>
      <c r="D27" s="27"/>
      <c r="E27" s="27"/>
      <c r="F27" s="74"/>
      <c r="G27" s="27"/>
      <c r="H27" s="199">
        <f>'YR 1'!H27+'YR 2'!H27+'YR 3'!H27+'YR 4'!H27+'YR 5'!H27</f>
        <v>0</v>
      </c>
      <c r="I27" s="199"/>
      <c r="J27" s="199"/>
      <c r="K27" s="307">
        <f>'YR 1'!K27+'YR 2'!K27+'YR 3'!K27+'YR 4'!K27+'YR 5'!K27</f>
        <v>0</v>
      </c>
      <c r="L27" s="307">
        <f>'YR 1'!L27+'YR 2'!L27+'YR 3'!L27+'YR 4'!L27+'YR 5'!L27</f>
        <v>0</v>
      </c>
      <c r="M27" s="307">
        <f>'YR 1'!M27+'YR 2'!M27+'YR 3'!M27+'YR 4'!M27+'YR 5'!M27</f>
        <v>0</v>
      </c>
      <c r="O27" s="85"/>
      <c r="Q27" s="91"/>
      <c r="R27" s="230"/>
      <c r="S27" s="231"/>
      <c r="T27" s="234"/>
    </row>
    <row r="28" spans="1:21" s="2" customFormat="1" ht="12" customHeight="1">
      <c r="A28" s="5" t="s">
        <v>57</v>
      </c>
      <c r="B28" s="235">
        <f>'YR 1'!B28+'YR 2'!B28+'YR 3'!B28+'YR 4'!B28+'YR 5'!B28</f>
        <v>0</v>
      </c>
      <c r="C28" s="8" t="s">
        <v>58</v>
      </c>
      <c r="D28" s="27"/>
      <c r="E28" s="27"/>
      <c r="F28" s="42"/>
      <c r="G28" s="51"/>
      <c r="H28" s="199">
        <f>'YR 1'!H28+'YR 2'!H28+'YR 3'!H28+'YR 4'!H28+'YR 5'!H28</f>
        <v>0</v>
      </c>
      <c r="I28" s="199"/>
      <c r="J28" s="199"/>
      <c r="K28" s="307">
        <f>'YR 1'!K28+'YR 2'!K28+'YR 3'!K28+'YR 4'!K28+'YR 5'!K28</f>
        <v>0</v>
      </c>
      <c r="L28" s="307">
        <f>'YR 1'!L28+'YR 2'!L28+'YR 3'!L28+'YR 4'!L28+'YR 5'!L28</f>
        <v>0</v>
      </c>
      <c r="M28" s="307">
        <f>'YR 1'!M28+'YR 2'!M28+'YR 3'!M28+'YR 4'!M28+'YR 5'!M28</f>
        <v>0</v>
      </c>
      <c r="O28" s="85"/>
      <c r="Q28" s="91"/>
      <c r="R28" s="230"/>
      <c r="S28" s="231"/>
      <c r="T28" s="234"/>
    </row>
    <row r="29" spans="1:21" s="2" customFormat="1" ht="12" customHeight="1">
      <c r="A29" s="5" t="s">
        <v>60</v>
      </c>
      <c r="B29" s="235">
        <f>'YR 1'!B29+'YR 2'!B29+'YR 3'!B29+'YR 4'!B29+'YR 5'!B29</f>
        <v>0</v>
      </c>
      <c r="C29" s="8" t="s">
        <v>61</v>
      </c>
      <c r="D29" s="27"/>
      <c r="E29" s="299"/>
      <c r="F29" s="299"/>
      <c r="G29" s="299"/>
      <c r="H29" s="69"/>
      <c r="I29" s="70">
        <v>0</v>
      </c>
      <c r="J29" s="70">
        <v>0</v>
      </c>
      <c r="K29" s="307">
        <f>'YR 1'!K29+'YR 2'!K29+'YR 3'!K29+'YR 4'!K29+'YR 5'!K29</f>
        <v>0</v>
      </c>
      <c r="L29" s="307">
        <f>'YR 1'!L29+'YR 2'!L29+'YR 3'!L29+'YR 4'!L29+'YR 5'!L29</f>
        <v>0</v>
      </c>
      <c r="M29" s="307">
        <f>'YR 1'!M29+'YR 2'!M29+'YR 3'!M29+'YR 4'!M29+'YR 5'!M29</f>
        <v>0</v>
      </c>
      <c r="S29" s="92"/>
    </row>
    <row r="30" spans="1:21" s="2" customFormat="1" ht="12" customHeight="1">
      <c r="A30" s="5" t="s">
        <v>63</v>
      </c>
      <c r="B30" s="235">
        <f>'YR 1'!B30+'YR 2'!B30+'YR 3'!B30+'YR 4'!B30+'YR 5'!B30</f>
        <v>0</v>
      </c>
      <c r="C30" s="8" t="s">
        <v>64</v>
      </c>
      <c r="D30" s="27"/>
      <c r="E30" s="27"/>
      <c r="F30" s="13"/>
      <c r="G30" s="27"/>
      <c r="H30" s="199">
        <f>'YR 1'!H30+'YR 2'!H30+'YR 3'!H30+'YR 4'!H30+'YR 5'!H30</f>
        <v>0</v>
      </c>
      <c r="I30" s="120" t="s">
        <v>65</v>
      </c>
      <c r="J30" s="70"/>
      <c r="K30" s="307">
        <f>'YR 1'!K30+'YR 2'!K30+'YR 3'!K30+'YR 4'!K30+'YR 5'!K30</f>
        <v>0</v>
      </c>
      <c r="L30" s="307">
        <f>'YR 1'!L30+'YR 2'!L30+'YR 3'!L30+'YR 4'!L30+'YR 5'!L30</f>
        <v>0</v>
      </c>
      <c r="M30" s="307">
        <f>'YR 1'!M30+'YR 2'!M30+'YR 3'!M30+'YR 4'!M30+'YR 5'!M30</f>
        <v>0</v>
      </c>
      <c r="S30" s="92"/>
    </row>
    <row r="31" spans="1:21" s="2" customFormat="1" ht="12" customHeight="1" thickBot="1">
      <c r="A31" s="5" t="s">
        <v>67</v>
      </c>
      <c r="B31" s="235">
        <f>'YR 1'!B31+'YR 2'!B31+'YR 3'!B31+'YR 4'!B31+'YR 5'!B31</f>
        <v>0</v>
      </c>
      <c r="C31" s="8" t="s">
        <v>68</v>
      </c>
      <c r="D31" s="27"/>
      <c r="E31" s="27"/>
      <c r="F31" s="27"/>
      <c r="G31" s="27"/>
      <c r="H31" s="199">
        <f>'YR 1'!H31+'YR 2'!H31+'YR 3'!H31+'YR 4'!H31+'YR 5'!H31</f>
        <v>0</v>
      </c>
      <c r="I31" s="70" t="s">
        <v>69</v>
      </c>
      <c r="J31" s="70"/>
      <c r="K31" s="307">
        <f>'YR 1'!K31+'YR 2'!K31+'YR 3'!K31+'YR 4'!K31+'YR 5'!K31</f>
        <v>0</v>
      </c>
      <c r="L31" s="307">
        <f>'YR 1'!L31+'YR 2'!L31+'YR 3'!L31+'YR 4'!L31+'YR 5'!L31</f>
        <v>0</v>
      </c>
      <c r="M31" s="307">
        <f>'YR 1'!M31+'YR 2'!M31+'YR 3'!M31+'YR 4'!M31+'YR 5'!M31</f>
        <v>0</v>
      </c>
      <c r="O31" s="75"/>
      <c r="Q31" s="91"/>
      <c r="R31" s="230"/>
      <c r="S31" s="231"/>
      <c r="T31" s="236"/>
    </row>
    <row r="32" spans="1:21" s="2" customFormat="1" ht="12" customHeight="1" thickBot="1">
      <c r="A32" s="5" t="s">
        <v>71</v>
      </c>
      <c r="B32" s="237"/>
      <c r="C32" s="8" t="s">
        <v>72</v>
      </c>
      <c r="D32" s="27"/>
      <c r="E32" s="27"/>
      <c r="F32" s="27"/>
      <c r="G32" s="27"/>
      <c r="H32" s="114"/>
      <c r="I32" s="25"/>
      <c r="J32" s="8"/>
      <c r="K32" s="307"/>
      <c r="L32" s="307"/>
      <c r="M32" s="307"/>
      <c r="O32" s="75"/>
      <c r="Q32" s="91"/>
      <c r="R32" s="230"/>
      <c r="S32" s="231"/>
      <c r="T32" s="238"/>
    </row>
    <row r="33" spans="1:20" s="2" customFormat="1" ht="12" customHeight="1">
      <c r="A33" s="5"/>
      <c r="B33" s="8" t="s">
        <v>73</v>
      </c>
      <c r="C33" s="8"/>
      <c r="D33" s="27"/>
      <c r="E33" s="27"/>
      <c r="F33" s="27"/>
      <c r="G33" s="27"/>
      <c r="H33" s="10"/>
      <c r="I33" s="25"/>
      <c r="J33" s="8"/>
      <c r="K33" s="307">
        <f>SUM(K25:K32)</f>
        <v>0</v>
      </c>
      <c r="L33" s="307"/>
      <c r="M33" s="307"/>
      <c r="O33" s="75"/>
      <c r="P33" s="200"/>
      <c r="Q33" s="91"/>
      <c r="R33" s="230"/>
      <c r="S33" s="231"/>
      <c r="T33" s="238"/>
    </row>
    <row r="34" spans="1:20" s="2" customFormat="1" ht="12" customHeight="1">
      <c r="A34" s="5" t="s">
        <v>74</v>
      </c>
      <c r="B34" s="8" t="s">
        <v>75</v>
      </c>
      <c r="C34" s="8"/>
      <c r="D34" s="26"/>
      <c r="E34" s="26"/>
      <c r="F34" s="43"/>
      <c r="G34" s="43"/>
      <c r="H34" s="8"/>
      <c r="I34" s="25"/>
      <c r="J34" s="8"/>
      <c r="K34" s="307">
        <f>'YR 1'!K34+'YR 2'!K34+'YR 3'!K34+'YR 4'!K34+'YR 5'!K34</f>
        <v>0</v>
      </c>
      <c r="L34" s="307">
        <f>'YR 1'!L34+'YR 2'!L34+'YR 3'!L34+'YR 4'!L34+'YR 5'!L34</f>
        <v>0</v>
      </c>
      <c r="M34" s="307">
        <f>'YR 1'!M34+'YR 2'!M34+'YR 3'!M34+'YR 4'!M34+'YR 5'!M34</f>
        <v>0</v>
      </c>
      <c r="O34" s="75"/>
      <c r="P34" s="200"/>
      <c r="Q34" s="91"/>
      <c r="R34" s="230"/>
      <c r="S34" s="231"/>
      <c r="T34" s="238"/>
    </row>
    <row r="35" spans="1:20" s="2" customFormat="1" ht="12" customHeight="1">
      <c r="A35" s="24"/>
      <c r="B35" s="95" t="s">
        <v>76</v>
      </c>
      <c r="C35" s="12"/>
      <c r="D35" s="19"/>
      <c r="E35" s="19"/>
      <c r="F35" s="19"/>
      <c r="G35" s="19"/>
      <c r="H35" s="12"/>
      <c r="I35" s="12"/>
      <c r="J35" s="12"/>
      <c r="K35" s="307">
        <f>SUM(K33:K34)</f>
        <v>0</v>
      </c>
      <c r="L35" s="307"/>
      <c r="M35" s="307"/>
      <c r="O35" s="75"/>
      <c r="P35" s="200"/>
      <c r="Q35" s="91"/>
      <c r="R35" s="230"/>
      <c r="S35" s="231"/>
      <c r="T35" s="238"/>
    </row>
    <row r="36" spans="1:20" s="2" customFormat="1" ht="12" customHeight="1">
      <c r="A36" s="22" t="s">
        <v>77</v>
      </c>
      <c r="B36" s="4" t="s">
        <v>78</v>
      </c>
      <c r="C36" s="4"/>
      <c r="D36" s="21"/>
      <c r="E36" s="21"/>
      <c r="F36" s="21"/>
      <c r="G36" s="21"/>
      <c r="H36" s="4"/>
      <c r="I36" s="23"/>
      <c r="J36" s="4"/>
      <c r="K36" s="307"/>
      <c r="L36" s="307"/>
      <c r="M36" s="307"/>
      <c r="O36" s="75"/>
      <c r="P36" s="200"/>
      <c r="Q36" s="91"/>
      <c r="R36" s="230"/>
      <c r="S36" s="231"/>
      <c r="T36" s="238"/>
    </row>
    <row r="37" spans="1:20" s="2" customFormat="1" ht="12" customHeight="1">
      <c r="A37" s="201"/>
      <c r="B37" s="77"/>
      <c r="C37" s="77"/>
      <c r="D37" s="202" t="s">
        <v>79</v>
      </c>
      <c r="E37" s="202"/>
      <c r="F37" s="202"/>
      <c r="G37" s="202" t="s">
        <v>80</v>
      </c>
      <c r="H37" s="77"/>
      <c r="I37" s="195"/>
      <c r="J37" s="4"/>
      <c r="K37" s="307"/>
      <c r="L37" s="307"/>
      <c r="M37" s="307"/>
      <c r="O37" s="317"/>
      <c r="P37" s="317"/>
      <c r="Q37" s="57"/>
      <c r="T37" s="236"/>
    </row>
    <row r="38" spans="1:20" s="2" customFormat="1" ht="12" customHeight="1">
      <c r="A38" s="201"/>
      <c r="B38" s="77"/>
      <c r="C38" s="77"/>
      <c r="D38" s="239"/>
      <c r="E38" s="203" t="s">
        <v>5</v>
      </c>
      <c r="F38" s="4"/>
      <c r="G38" s="240"/>
      <c r="H38" s="204" t="s">
        <v>5</v>
      </c>
      <c r="I38" s="195"/>
      <c r="J38" s="4"/>
      <c r="K38" s="307"/>
      <c r="L38" s="307"/>
      <c r="M38" s="307"/>
      <c r="O38" s="75"/>
      <c r="P38" s="57"/>
      <c r="Q38" s="57"/>
    </row>
    <row r="39" spans="1:20" s="2" customFormat="1" ht="12" customHeight="1">
      <c r="A39" s="201"/>
      <c r="B39" s="77"/>
      <c r="C39" s="77"/>
      <c r="D39" s="241"/>
      <c r="E39" s="13"/>
      <c r="F39" s="13"/>
      <c r="G39" s="242"/>
      <c r="H39" s="202"/>
      <c r="I39" s="202"/>
      <c r="J39" s="21"/>
      <c r="K39" s="307"/>
      <c r="L39" s="307"/>
      <c r="M39" s="307"/>
      <c r="O39" s="77"/>
      <c r="P39" s="57"/>
      <c r="Q39" s="57"/>
    </row>
    <row r="40" spans="1:20" s="2" customFormat="1" ht="12" customHeight="1">
      <c r="A40" s="201"/>
      <c r="B40" s="77"/>
      <c r="C40" s="77"/>
      <c r="D40" s="241"/>
      <c r="E40" s="13"/>
      <c r="F40" s="13"/>
      <c r="G40" s="242"/>
      <c r="H40" s="202"/>
      <c r="I40" s="202"/>
      <c r="J40" s="21"/>
      <c r="K40" s="307"/>
      <c r="L40" s="307"/>
      <c r="M40" s="307"/>
      <c r="O40" s="75"/>
      <c r="P40" s="57"/>
      <c r="Q40" s="57"/>
    </row>
    <row r="41" spans="1:20" s="2" customFormat="1" ht="12" customHeight="1">
      <c r="A41" s="201"/>
      <c r="B41" s="77"/>
      <c r="C41" s="77"/>
      <c r="D41" s="239"/>
      <c r="E41" s="21"/>
      <c r="F41" s="21"/>
      <c r="G41" s="243"/>
      <c r="H41" s="202"/>
      <c r="I41" s="202"/>
      <c r="J41" s="21"/>
      <c r="K41" s="307"/>
      <c r="L41" s="307"/>
      <c r="M41" s="307"/>
      <c r="O41" s="94"/>
      <c r="P41" s="81"/>
      <c r="Q41" s="81"/>
    </row>
    <row r="42" spans="1:20" s="2" customFormat="1" ht="12" customHeight="1">
      <c r="A42" s="16"/>
      <c r="B42" s="96" t="s">
        <v>82</v>
      </c>
      <c r="C42" s="15"/>
      <c r="D42" s="14"/>
      <c r="E42" s="14"/>
      <c r="F42" s="14"/>
      <c r="G42" s="76">
        <f>SUM(G37:G41)</f>
        <v>0</v>
      </c>
      <c r="H42" s="14"/>
      <c r="I42" s="14"/>
      <c r="J42" s="14"/>
      <c r="K42" s="307">
        <f>'YR 1'!K42+'YR 2'!K42+'YR 3'!K42+'YR 4'!K42+'YR 5'!K42</f>
        <v>0</v>
      </c>
      <c r="L42" s="307">
        <f>'YR 1'!L42+'YR 2'!L42+'YR 3'!L42+'YR 4'!L42+'YR 5'!L42</f>
        <v>0</v>
      </c>
      <c r="M42" s="307">
        <f>'YR 1'!M42+'YR 2'!M42+'YR 3'!M42+'YR 4'!M42+'YR 5'!M42</f>
        <v>0</v>
      </c>
      <c r="O42" s="38"/>
    </row>
    <row r="43" spans="1:20" s="2" customFormat="1" ht="12" customHeight="1">
      <c r="A43" s="24" t="s">
        <v>83</v>
      </c>
      <c r="B43" s="12" t="s">
        <v>84</v>
      </c>
      <c r="C43" s="12"/>
      <c r="D43" s="20"/>
      <c r="E43" s="20"/>
      <c r="F43" s="20" t="s">
        <v>85</v>
      </c>
      <c r="G43" s="19"/>
      <c r="H43" s="19"/>
      <c r="I43" s="73"/>
      <c r="J43" s="12"/>
      <c r="K43" s="307">
        <f>'YR 1'!K43+'YR 2'!K43+'YR 3'!K43+'YR 4'!K43+'YR 5'!K43</f>
        <v>0</v>
      </c>
      <c r="L43" s="307">
        <f>'YR 1'!L43+'YR 2'!L43+'YR 3'!L43+'YR 4'!L43+'YR 5'!L43</f>
        <v>0</v>
      </c>
      <c r="M43" s="307">
        <f>'YR 1'!M43+'YR 2'!M43+'YR 3'!M43+'YR 4'!M43+'YR 5'!M43</f>
        <v>0</v>
      </c>
      <c r="O43" s="38"/>
    </row>
    <row r="44" spans="1:20" s="2" customFormat="1" ht="12" customHeight="1">
      <c r="A44" s="22"/>
      <c r="B44" s="4"/>
      <c r="C44" s="4"/>
      <c r="D44" s="13"/>
      <c r="E44" s="13"/>
      <c r="F44" s="30" t="s">
        <v>86</v>
      </c>
      <c r="G44" s="30"/>
      <c r="H44" s="14"/>
      <c r="I44" s="14"/>
      <c r="J44" s="14"/>
      <c r="K44" s="306">
        <f>'YR 1'!K44+'YR 2'!K44+'YR 3'!K44+'YR 4'!K44+'YR 5'!K44</f>
        <v>0</v>
      </c>
      <c r="L44" s="306">
        <f>'YR 1'!L44+'YR 2'!L44+'YR 3'!L44+'YR 4'!L44+'YR 5'!L44</f>
        <v>0</v>
      </c>
      <c r="M44" s="306">
        <f>'YR 1'!M44+'YR 2'!M44+'YR 3'!M44+'YR 4'!M44+'YR 5'!M44</f>
        <v>0</v>
      </c>
      <c r="O44" s="38"/>
    </row>
    <row r="45" spans="1:20" s="2" customFormat="1" ht="12" customHeight="1">
      <c r="A45" s="22"/>
      <c r="B45" s="4"/>
      <c r="C45" s="4"/>
      <c r="D45" s="13"/>
      <c r="E45" s="13"/>
      <c r="F45" s="13"/>
      <c r="G45" s="13"/>
      <c r="H45" s="21"/>
      <c r="I45" s="21"/>
      <c r="J45" s="21"/>
      <c r="K45" s="311">
        <f>SUM(K43:K44)</f>
        <v>0</v>
      </c>
      <c r="L45" s="312"/>
      <c r="M45" s="313"/>
      <c r="O45" s="38"/>
    </row>
    <row r="46" spans="1:20" s="2" customFormat="1" ht="12" customHeight="1">
      <c r="A46" s="16"/>
      <c r="B46" s="96" t="s">
        <v>87</v>
      </c>
      <c r="C46" s="15"/>
      <c r="D46" s="30"/>
      <c r="E46" s="30"/>
      <c r="F46" s="15"/>
      <c r="G46" s="30"/>
      <c r="H46" s="73"/>
      <c r="I46" s="14"/>
      <c r="J46" s="14"/>
      <c r="K46" s="314"/>
      <c r="L46" s="315"/>
      <c r="M46" s="316"/>
      <c r="O46" s="38"/>
    </row>
    <row r="47" spans="1:20" s="2" customFormat="1" ht="12" customHeight="1">
      <c r="A47" s="22" t="s">
        <v>88</v>
      </c>
      <c r="B47" s="4" t="s">
        <v>89</v>
      </c>
      <c r="C47" s="4"/>
      <c r="D47" s="21"/>
      <c r="E47" s="21"/>
      <c r="F47" s="21"/>
      <c r="G47" s="21"/>
      <c r="H47" s="21"/>
      <c r="I47" s="21"/>
      <c r="J47" s="21"/>
      <c r="K47" s="307"/>
      <c r="L47" s="307"/>
      <c r="M47" s="307"/>
      <c r="O47" s="38"/>
    </row>
    <row r="48" spans="1:20" s="2" customFormat="1" ht="12" customHeight="1">
      <c r="A48" s="22"/>
      <c r="B48" s="18">
        <v>1</v>
      </c>
      <c r="C48" s="4" t="s">
        <v>90</v>
      </c>
      <c r="D48" s="21"/>
      <c r="E48" s="21"/>
      <c r="F48" s="44"/>
      <c r="G48" s="21"/>
      <c r="H48" s="4"/>
      <c r="I48" s="23"/>
      <c r="J48" s="4"/>
      <c r="K48" s="306">
        <f>'YR 1'!K48+'YR 2'!K48+'YR 3'!K48+'YR 4'!K48+'YR 5'!K48</f>
        <v>0</v>
      </c>
      <c r="L48" s="306">
        <f>'YR 1'!L48+'YR 2'!L48+'YR 3'!L48+'YR 4'!L48+'YR 5'!L48</f>
        <v>0</v>
      </c>
      <c r="M48" s="306">
        <f>'YR 1'!M48+'YR 2'!M48+'YR 3'!M48+'YR 4'!M48+'YR 5'!M48</f>
        <v>0</v>
      </c>
      <c r="O48" s="38"/>
    </row>
    <row r="49" spans="1:17" s="2" customFormat="1" ht="12" customHeight="1">
      <c r="A49" s="22"/>
      <c r="B49" s="18">
        <v>2</v>
      </c>
      <c r="C49" s="4" t="s">
        <v>91</v>
      </c>
      <c r="D49" s="21"/>
      <c r="E49" s="21"/>
      <c r="F49" s="44"/>
      <c r="G49" s="21"/>
      <c r="H49" s="4"/>
      <c r="I49" s="23"/>
      <c r="J49" s="4"/>
      <c r="K49" s="306">
        <f>'YR 1'!K49+'YR 2'!K49+'YR 3'!K49+'YR 4'!K49+'YR 5'!K49</f>
        <v>0</v>
      </c>
      <c r="L49" s="306">
        <f>'YR 1'!L49+'YR 2'!L49+'YR 3'!L49+'YR 4'!L49+'YR 5'!L49</f>
        <v>0</v>
      </c>
      <c r="M49" s="306">
        <f>'YR 1'!M49+'YR 2'!M49+'YR 3'!M49+'YR 4'!M49+'YR 5'!M49</f>
        <v>0</v>
      </c>
      <c r="O49" s="38"/>
    </row>
    <row r="50" spans="1:17" s="2" customFormat="1" ht="12" customHeight="1">
      <c r="A50" s="22"/>
      <c r="B50" s="18">
        <v>3</v>
      </c>
      <c r="C50" s="4" t="s">
        <v>92</v>
      </c>
      <c r="D50" s="13"/>
      <c r="E50" s="13"/>
      <c r="F50" s="44"/>
      <c r="G50" s="13"/>
      <c r="H50" s="4"/>
      <c r="I50" s="23"/>
      <c r="J50" s="4"/>
      <c r="K50" s="306">
        <f>'YR 1'!K50+'YR 2'!K50+'YR 3'!K50+'YR 4'!K50+'YR 5'!K50</f>
        <v>0</v>
      </c>
      <c r="L50" s="306">
        <f>'YR 1'!L50+'YR 2'!L50+'YR 3'!L50+'YR 4'!L50+'YR 5'!L50</f>
        <v>0</v>
      </c>
      <c r="M50" s="306">
        <f>'YR 1'!M50+'YR 2'!M50+'YR 3'!M50+'YR 4'!M50+'YR 5'!M50</f>
        <v>0</v>
      </c>
      <c r="O50" s="38"/>
    </row>
    <row r="51" spans="1:17" s="2" customFormat="1" ht="12" customHeight="1">
      <c r="A51" s="22"/>
      <c r="B51" s="18">
        <v>4</v>
      </c>
      <c r="C51" s="4" t="s">
        <v>93</v>
      </c>
      <c r="D51" s="13"/>
      <c r="E51" s="13"/>
      <c r="F51" s="44"/>
      <c r="G51" s="13"/>
      <c r="H51" s="4"/>
      <c r="I51" s="23"/>
      <c r="J51" s="4"/>
      <c r="K51" s="306">
        <f>'YR 1'!K51+'YR 2'!K51+'YR 3'!K51+'YR 4'!K51+'YR 5'!K51</f>
        <v>0</v>
      </c>
      <c r="L51" s="306">
        <f>'YR 1'!L51+'YR 2'!L51+'YR 3'!L51+'YR 4'!L51+'YR 5'!L51</f>
        <v>0</v>
      </c>
      <c r="M51" s="306">
        <f>'YR 1'!M51+'YR 2'!M51+'YR 3'!M51+'YR 4'!M51+'YR 5'!M51</f>
        <v>0</v>
      </c>
      <c r="O51" s="38"/>
      <c r="P51" s="2" t="s">
        <v>94</v>
      </c>
    </row>
    <row r="52" spans="1:17" s="2" customFormat="1" ht="12" customHeight="1">
      <c r="A52" s="24"/>
      <c r="B52" s="95" t="s">
        <v>95</v>
      </c>
      <c r="C52" s="12"/>
      <c r="D52" s="20"/>
      <c r="E52" s="244">
        <v>0</v>
      </c>
      <c r="F52" s="20" t="s">
        <v>96</v>
      </c>
      <c r="G52" s="20" t="s">
        <v>97</v>
      </c>
      <c r="H52" s="12"/>
      <c r="I52" s="34"/>
      <c r="J52" s="12"/>
      <c r="K52" s="307">
        <f>SUM(K48:K51)</f>
        <v>0</v>
      </c>
      <c r="L52" s="307"/>
      <c r="M52" s="307"/>
      <c r="O52" s="38"/>
    </row>
    <row r="53" spans="1:17" s="2" customFormat="1" ht="12" customHeight="1">
      <c r="A53" s="24" t="s">
        <v>98</v>
      </c>
      <c r="B53" s="12" t="s">
        <v>99</v>
      </c>
      <c r="C53" s="12"/>
      <c r="D53" s="20"/>
      <c r="E53" s="20"/>
      <c r="F53" s="20"/>
      <c r="G53" s="20"/>
      <c r="H53" s="12"/>
      <c r="I53" s="34"/>
      <c r="J53" s="12"/>
      <c r="K53" s="307"/>
      <c r="L53" s="307"/>
      <c r="M53" s="307"/>
      <c r="O53" s="77" t="s">
        <v>100</v>
      </c>
      <c r="P53" s="77" t="s">
        <v>101</v>
      </c>
    </row>
    <row r="54" spans="1:17" s="2" customFormat="1" ht="12" customHeight="1">
      <c r="A54" s="24"/>
      <c r="B54" s="33">
        <v>1</v>
      </c>
      <c r="C54" s="12" t="s">
        <v>134</v>
      </c>
      <c r="D54" s="20"/>
      <c r="E54" s="20"/>
      <c r="F54" s="20"/>
      <c r="G54" s="20"/>
      <c r="H54" s="12"/>
      <c r="I54" s="34"/>
      <c r="J54" s="12"/>
      <c r="K54" s="306">
        <f>'YR 1'!K54+'YR 2'!K54+'YR 3'!K54+'YR 4'!K54+'YR 5'!K54</f>
        <v>0</v>
      </c>
      <c r="L54" s="306">
        <f>'YR 1'!L54+'YR 2'!L54+'YR 3'!L54+'YR 4'!L54+'YR 5'!L54</f>
        <v>0</v>
      </c>
      <c r="M54" s="306">
        <f>'YR 1'!M54+'YR 2'!M54+'YR 3'!M54+'YR 4'!M54+'YR 5'!M54</f>
        <v>0</v>
      </c>
      <c r="O54" s="245">
        <f>'YR 4'!O54</f>
        <v>0</v>
      </c>
      <c r="P54" s="199">
        <f>'YR 1'!P54+'YR 2'!P54+'YR 3'!P54+'YR 4'!P54+'YR 5'!P54</f>
        <v>0</v>
      </c>
      <c r="Q54" s="165"/>
    </row>
    <row r="55" spans="1:17" s="2" customFormat="1" ht="12" customHeight="1">
      <c r="A55" s="24"/>
      <c r="B55" s="33">
        <v>2</v>
      </c>
      <c r="C55" s="12" t="s">
        <v>104</v>
      </c>
      <c r="D55" s="20"/>
      <c r="E55" s="20"/>
      <c r="F55" s="20"/>
      <c r="G55" s="20"/>
      <c r="H55" s="12"/>
      <c r="I55" s="34"/>
      <c r="J55" s="12"/>
      <c r="K55" s="306">
        <f>'YR 1'!K55+'YR 2'!K55+'YR 3'!K55+'YR 4'!K55+'YR 5'!K55</f>
        <v>0</v>
      </c>
      <c r="L55" s="306">
        <f>'YR 1'!L55+'YR 2'!L55+'YR 3'!L55+'YR 4'!L55+'YR 5'!L55</f>
        <v>0</v>
      </c>
      <c r="M55" s="306">
        <f>'YR 1'!M55+'YR 2'!M55+'YR 3'!M55+'YR 4'!M55+'YR 5'!M55</f>
        <v>0</v>
      </c>
      <c r="O55" s="246">
        <f>'YR 4'!O55</f>
        <v>0</v>
      </c>
      <c r="P55" s="199">
        <f>'YR 1'!P55+'YR 2'!P55+'YR 3'!P55+'YR 4'!P55+'YR 5'!P55</f>
        <v>0</v>
      </c>
      <c r="Q55" s="165"/>
    </row>
    <row r="56" spans="1:17" s="2" customFormat="1" ht="12" customHeight="1">
      <c r="A56" s="24"/>
      <c r="B56" s="33">
        <v>3</v>
      </c>
      <c r="C56" s="12" t="s">
        <v>105</v>
      </c>
      <c r="D56" s="20"/>
      <c r="E56" s="20"/>
      <c r="F56" s="20"/>
      <c r="G56" s="20"/>
      <c r="H56" s="12"/>
      <c r="I56" s="34"/>
      <c r="J56" s="12"/>
      <c r="K56" s="306">
        <f>'YR 1'!K56+'YR 2'!K56+'YR 3'!K56+'YR 4'!K56+'YR 5'!K56</f>
        <v>0</v>
      </c>
      <c r="L56" s="306">
        <f>'YR 1'!L56+'YR 2'!L56+'YR 3'!L56+'YR 4'!L56+'YR 5'!L56</f>
        <v>0</v>
      </c>
      <c r="M56" s="306">
        <f>'YR 1'!M56+'YR 2'!M56+'YR 3'!M56+'YR 4'!M56+'YR 5'!M56</f>
        <v>0</v>
      </c>
      <c r="O56" s="245">
        <f>'YR 4'!O56</f>
        <v>0</v>
      </c>
      <c r="P56" s="199">
        <f>'YR 1'!P56+'YR 2'!P56+'YR 3'!P56+'YR 4'!P56+'YR 5'!P56</f>
        <v>0</v>
      </c>
      <c r="Q56" s="165"/>
    </row>
    <row r="57" spans="1:17" s="2" customFormat="1" ht="12" customHeight="1">
      <c r="A57" s="24"/>
      <c r="B57" s="33">
        <v>4</v>
      </c>
      <c r="C57" s="12" t="s">
        <v>106</v>
      </c>
      <c r="D57" s="20"/>
      <c r="E57" s="20"/>
      <c r="F57" s="20"/>
      <c r="G57" s="20"/>
      <c r="H57" s="12"/>
      <c r="I57" s="34"/>
      <c r="J57" s="12"/>
      <c r="K57" s="306">
        <f>'YR 1'!K57+'YR 2'!K57+'YR 3'!K57+'YR 4'!K57+'YR 5'!K57</f>
        <v>0</v>
      </c>
      <c r="L57" s="306">
        <f>'YR 1'!L57+'YR 2'!L57+'YR 3'!L57+'YR 4'!L57+'YR 5'!L57</f>
        <v>0</v>
      </c>
      <c r="M57" s="306">
        <f>'YR 1'!M57+'YR 2'!M57+'YR 3'!M57+'YR 4'!M57+'YR 5'!M57</f>
        <v>0</v>
      </c>
      <c r="O57" s="245">
        <f>'YR 4'!O57</f>
        <v>0</v>
      </c>
      <c r="P57" s="199">
        <f>'YR 1'!P57+'YR 2'!P57+'YR 3'!P57+'YR 4'!P57+'YR 5'!P57</f>
        <v>0</v>
      </c>
      <c r="Q57" s="165"/>
    </row>
    <row r="58" spans="1:17" s="2" customFormat="1" ht="12" customHeight="1">
      <c r="A58" s="24"/>
      <c r="B58" s="33">
        <v>5</v>
      </c>
      <c r="C58" s="12" t="s">
        <v>107</v>
      </c>
      <c r="D58" s="20"/>
      <c r="E58" s="20"/>
      <c r="F58" s="20"/>
      <c r="G58" s="122"/>
      <c r="H58" s="12"/>
      <c r="I58" s="34"/>
      <c r="J58" s="12"/>
      <c r="K58" s="306">
        <f>'YR 1'!K58+'YR 2'!K58+'YR 3'!K58+'YR 4'!K58+'YR 5'!K58</f>
        <v>0</v>
      </c>
      <c r="L58" s="306">
        <f>'YR 1'!L58+'YR 2'!L58+'YR 3'!L58+'YR 4'!L58+'YR 5'!L58</f>
        <v>0</v>
      </c>
      <c r="M58" s="306">
        <f>'YR 1'!M58+'YR 2'!M58+'YR 3'!M58+'YR 4'!M58+'YR 5'!M58</f>
        <v>0</v>
      </c>
      <c r="O58" s="164" t="s">
        <v>108</v>
      </c>
      <c r="P58" s="164">
        <f>SUM(P54:P57)</f>
        <v>0</v>
      </c>
      <c r="Q58" s="165"/>
    </row>
    <row r="59" spans="1:17" s="2" customFormat="1" ht="12" customHeight="1">
      <c r="A59" s="24"/>
      <c r="B59" s="33">
        <v>6</v>
      </c>
      <c r="C59" s="12" t="s">
        <v>109</v>
      </c>
      <c r="D59" s="20"/>
      <c r="E59" s="20"/>
      <c r="F59" s="20"/>
      <c r="G59" s="20"/>
      <c r="H59" s="12"/>
      <c r="I59" s="34"/>
      <c r="J59" s="12"/>
      <c r="K59" s="306">
        <f>'YR 1'!K59+'YR 2'!K59+'YR 3'!K59+'YR 4'!K59+'YR 5'!K59</f>
        <v>0</v>
      </c>
      <c r="L59" s="306">
        <f>'YR 1'!L59+'YR 2'!L59+'YR 3'!L59+'YR 4'!L59+'YR 5'!L59</f>
        <v>0</v>
      </c>
      <c r="M59" s="306">
        <f>'YR 1'!M59+'YR 2'!M59+'YR 3'!M59+'YR 4'!M59+'YR 5'!M59</f>
        <v>0</v>
      </c>
      <c r="O59" s="75"/>
      <c r="P59" s="78"/>
      <c r="Q59" s="165"/>
    </row>
    <row r="60" spans="1:17" s="2" customFormat="1" ht="12" customHeight="1">
      <c r="A60" s="24"/>
      <c r="B60" s="33">
        <v>7</v>
      </c>
      <c r="C60" s="12" t="s">
        <v>110</v>
      </c>
      <c r="D60" s="20"/>
      <c r="E60" s="20"/>
      <c r="F60" s="20"/>
      <c r="G60" s="20" t="s">
        <v>111</v>
      </c>
      <c r="H60" s="12"/>
      <c r="I60" s="34"/>
      <c r="J60" s="95"/>
      <c r="K60" s="306">
        <f>'YR 1'!K60+'YR 2'!K60+'YR 3'!K60+'YR 4'!K60+'YR 5'!K60</f>
        <v>0</v>
      </c>
      <c r="L60" s="306">
        <f>'YR 1'!L60+'YR 2'!L60+'YR 3'!L60+'YR 4'!L60+'YR 5'!L60</f>
        <v>0</v>
      </c>
      <c r="M60" s="306">
        <f>'YR 1'!M60+'YR 2'!M60+'YR 3'!M60+'YR 4'!M60+'YR 5'!M60</f>
        <v>0</v>
      </c>
      <c r="O60" s="75"/>
      <c r="P60" s="78"/>
    </row>
    <row r="61" spans="1:17" s="2" customFormat="1" ht="12" customHeight="1">
      <c r="A61" s="24"/>
      <c r="B61" s="33">
        <v>8</v>
      </c>
      <c r="C61" s="12" t="s">
        <v>110</v>
      </c>
      <c r="D61" s="20"/>
      <c r="E61" s="20"/>
      <c r="F61" s="20"/>
      <c r="G61" s="20" t="s">
        <v>112</v>
      </c>
      <c r="H61" s="12"/>
      <c r="I61" s="34"/>
      <c r="J61" s="95"/>
      <c r="K61" s="306">
        <f>'YR 1'!K61+'YR 2'!K61+'YR 3'!K61+'YR 4'!K61+'YR 5'!K61</f>
        <v>0</v>
      </c>
      <c r="L61" s="306">
        <f>'YR 1'!L61+'YR 2'!L61+'YR 3'!L61+'YR 4'!L61+'YR 5'!L61</f>
        <v>0</v>
      </c>
      <c r="M61" s="306">
        <f>'YR 1'!M61+'YR 2'!M61+'YR 3'!M61+'YR 4'!M61+'YR 5'!M61</f>
        <v>0</v>
      </c>
      <c r="O61" s="75"/>
      <c r="P61" s="220"/>
    </row>
    <row r="62" spans="1:17" s="2" customFormat="1" ht="12" customHeight="1">
      <c r="A62" s="24"/>
      <c r="B62" s="12"/>
      <c r="C62" s="12" t="s">
        <v>113</v>
      </c>
      <c r="D62" s="20"/>
      <c r="E62" s="20"/>
      <c r="F62" s="20"/>
      <c r="G62" s="20"/>
      <c r="H62" s="12"/>
      <c r="I62" s="34"/>
      <c r="J62" s="12"/>
      <c r="K62" s="307">
        <f>SUM(K54:K61)</f>
        <v>0</v>
      </c>
      <c r="L62" s="307"/>
      <c r="M62" s="307"/>
      <c r="O62" s="38"/>
    </row>
    <row r="63" spans="1:17" s="2" customFormat="1" ht="12" customHeight="1">
      <c r="A63" s="24" t="s">
        <v>114</v>
      </c>
      <c r="B63" s="95" t="s">
        <v>115</v>
      </c>
      <c r="C63" s="12"/>
      <c r="D63" s="19"/>
      <c r="E63" s="19"/>
      <c r="F63" s="19"/>
      <c r="G63" s="19"/>
      <c r="H63" s="12"/>
      <c r="I63" s="34"/>
      <c r="J63" s="12"/>
      <c r="K63" s="307">
        <f>SUM(K62+K52+K45+K42+K35)</f>
        <v>0</v>
      </c>
      <c r="L63" s="307"/>
      <c r="M63" s="307"/>
      <c r="O63" s="38"/>
    </row>
    <row r="64" spans="1:17" s="2" customFormat="1" ht="12" customHeight="1">
      <c r="A64" s="22" t="s">
        <v>116</v>
      </c>
      <c r="B64" s="4" t="s">
        <v>117</v>
      </c>
      <c r="C64" s="4"/>
      <c r="D64" s="21"/>
      <c r="E64" s="21"/>
      <c r="F64" s="207"/>
      <c r="G64" s="207"/>
      <c r="H64" s="39"/>
      <c r="I64" s="4"/>
      <c r="J64" s="4"/>
      <c r="K64" s="307"/>
      <c r="L64" s="307"/>
      <c r="M64" s="307"/>
      <c r="O64" s="38"/>
      <c r="P64" s="80"/>
    </row>
    <row r="65" spans="1:19" s="2" customFormat="1" ht="12" customHeight="1">
      <c r="A65" s="22"/>
      <c r="B65" s="4"/>
      <c r="C65" s="4"/>
      <c r="D65" s="247"/>
      <c r="E65" s="21"/>
      <c r="F65" s="248">
        <f>'YR 1'!F65+'YR 2'!F65+'YR 3'!F65+'YR 4'!F65+'YR 5'!F65</f>
        <v>0</v>
      </c>
      <c r="G65" s="130"/>
      <c r="H65" s="211"/>
      <c r="I65" s="163">
        <v>0.49</v>
      </c>
      <c r="J65" s="4" t="s">
        <v>119</v>
      </c>
      <c r="K65" s="307">
        <f>ROUND(F65*I65,0)</f>
        <v>0</v>
      </c>
      <c r="L65" s="307"/>
      <c r="M65" s="307"/>
      <c r="O65" s="38"/>
    </row>
    <row r="66" spans="1:19" s="2" customFormat="1" ht="12" customHeight="1">
      <c r="A66" s="22"/>
      <c r="B66" s="97" t="s">
        <v>120</v>
      </c>
      <c r="C66" s="4"/>
      <c r="D66" s="21"/>
      <c r="E66" s="21"/>
      <c r="F66" s="13"/>
      <c r="G66" s="56"/>
      <c r="H66" s="57"/>
      <c r="I66" s="4"/>
      <c r="J66" s="4"/>
      <c r="K66" s="307">
        <f>K65</f>
        <v>0</v>
      </c>
      <c r="L66" s="307"/>
      <c r="M66" s="307"/>
      <c r="O66" s="38"/>
    </row>
    <row r="67" spans="1:19" s="2" customFormat="1" ht="12" customHeight="1">
      <c r="A67" s="24" t="s">
        <v>121</v>
      </c>
      <c r="B67" s="95" t="s">
        <v>122</v>
      </c>
      <c r="C67" s="12"/>
      <c r="D67" s="19"/>
      <c r="E67" s="19"/>
      <c r="F67" s="19"/>
      <c r="G67" s="19"/>
      <c r="H67" s="12"/>
      <c r="I67" s="34"/>
      <c r="J67" s="12"/>
      <c r="K67" s="307">
        <f>K66+K63</f>
        <v>0</v>
      </c>
      <c r="L67" s="307"/>
      <c r="M67" s="307"/>
      <c r="O67" s="38"/>
    </row>
    <row r="68" spans="1:19" s="2" customFormat="1" ht="12" customHeight="1">
      <c r="A68" s="24" t="s">
        <v>123</v>
      </c>
      <c r="B68" s="12" t="s">
        <v>124</v>
      </c>
      <c r="C68" s="12"/>
      <c r="D68" s="19"/>
      <c r="E68" s="19"/>
      <c r="F68" s="19"/>
      <c r="G68" s="19"/>
      <c r="H68" s="12"/>
      <c r="I68" s="34"/>
      <c r="J68" s="12"/>
      <c r="K68" s="307"/>
      <c r="L68" s="307"/>
      <c r="M68" s="307"/>
      <c r="O68" s="38"/>
    </row>
    <row r="69" spans="1:19" s="2" customFormat="1" ht="12" customHeight="1">
      <c r="A69" s="24" t="s">
        <v>125</v>
      </c>
      <c r="B69" s="95" t="s">
        <v>126</v>
      </c>
      <c r="C69" s="12"/>
      <c r="D69" s="19"/>
      <c r="E69" s="19"/>
      <c r="F69" s="19"/>
      <c r="G69" s="19"/>
      <c r="H69" s="12"/>
      <c r="I69" s="34"/>
      <c r="J69" s="12"/>
      <c r="K69" s="307">
        <f>K67-K68</f>
        <v>0</v>
      </c>
      <c r="L69" s="307"/>
      <c r="M69" s="307"/>
      <c r="N69" s="221"/>
      <c r="O69" s="38"/>
    </row>
    <row r="70" spans="1:19" s="2" customFormat="1" ht="12" customHeight="1">
      <c r="A70" s="1"/>
      <c r="B70"/>
      <c r="C70"/>
      <c r="D70" s="6"/>
      <c r="E70" s="6"/>
      <c r="F70" s="6"/>
      <c r="G70"/>
      <c r="H70"/>
      <c r="I70"/>
      <c r="J70" s="11"/>
      <c r="K70"/>
      <c r="L70"/>
      <c r="M70" s="47"/>
      <c r="O70" s="38"/>
    </row>
    <row r="71" spans="1:19" s="2" customFormat="1" ht="12" customHeight="1">
      <c r="A71" s="1"/>
      <c r="B71"/>
      <c r="C71"/>
      <c r="D71" s="6"/>
      <c r="E71" s="6"/>
      <c r="F71" s="6"/>
      <c r="G71"/>
      <c r="H71"/>
      <c r="I71"/>
      <c r="J71" s="11"/>
      <c r="K71"/>
      <c r="L71"/>
      <c r="M71" s="47"/>
      <c r="O71" s="38"/>
    </row>
    <row r="72" spans="1:19" ht="12" customHeight="1">
      <c r="A72" s="1"/>
      <c r="K72"/>
      <c r="M72" s="47"/>
      <c r="N72" s="47"/>
      <c r="O72" s="38"/>
      <c r="P72" s="2"/>
      <c r="Q72" s="2"/>
      <c r="R72" s="2"/>
      <c r="S72" s="2"/>
    </row>
    <row r="73" spans="1:19" ht="12" customHeight="1">
      <c r="A73" s="1"/>
      <c r="K73"/>
      <c r="M73" s="47"/>
      <c r="O73" s="38"/>
      <c r="P73" s="2"/>
      <c r="Q73" s="2"/>
      <c r="R73" s="2"/>
    </row>
    <row r="74" spans="1:19" ht="12" customHeight="1">
      <c r="A74" s="1"/>
      <c r="K74"/>
      <c r="M74" s="47"/>
      <c r="O74" s="38"/>
      <c r="P74" s="2"/>
      <c r="Q74" s="2"/>
      <c r="R74" s="2"/>
    </row>
    <row r="75" spans="1:19" ht="12" customHeight="1">
      <c r="A75" s="1"/>
      <c r="K75"/>
      <c r="M75" s="47"/>
      <c r="O75" s="38"/>
      <c r="P75" s="2"/>
      <c r="Q75" s="2"/>
      <c r="R75" s="2"/>
    </row>
    <row r="76" spans="1:19" ht="12" customHeight="1">
      <c r="A76" s="1"/>
      <c r="K76"/>
      <c r="M76" s="47"/>
      <c r="O76" s="38"/>
      <c r="P76" s="2"/>
      <c r="Q76" s="2"/>
    </row>
    <row r="77" spans="1:19" ht="12" customHeight="1">
      <c r="A77" s="1"/>
      <c r="K77"/>
      <c r="M77" s="47"/>
      <c r="O77" s="47"/>
      <c r="P77" s="47"/>
      <c r="Q77" s="2"/>
    </row>
    <row r="78" spans="1:19" ht="12" customHeight="1">
      <c r="A78" s="1"/>
      <c r="K78"/>
      <c r="M78" s="47"/>
      <c r="Q78" s="47"/>
    </row>
    <row r="79" spans="1:19" ht="12" customHeight="1">
      <c r="A79" s="1"/>
      <c r="K79"/>
      <c r="M79" s="47"/>
    </row>
    <row r="80" spans="1:19" ht="12" customHeight="1">
      <c r="A80" s="1"/>
      <c r="K80"/>
      <c r="M80" s="47"/>
    </row>
    <row r="81" spans="1:13" ht="12" customHeight="1">
      <c r="A81" s="1"/>
      <c r="K81"/>
      <c r="M81" s="47"/>
    </row>
    <row r="82" spans="1:13" ht="12" customHeight="1">
      <c r="A82" s="1"/>
      <c r="K82"/>
      <c r="M82" s="47"/>
    </row>
    <row r="83" spans="1:13" ht="12" customHeight="1">
      <c r="A83" s="1"/>
      <c r="K83"/>
      <c r="M83" s="47"/>
    </row>
    <row r="84" spans="1:13" ht="12" customHeight="1">
      <c r="A84" s="1"/>
      <c r="K84"/>
      <c r="M84" s="47"/>
    </row>
    <row r="85" spans="1:13" ht="12" customHeight="1">
      <c r="A85" s="1"/>
      <c r="K85"/>
      <c r="M85" s="47"/>
    </row>
    <row r="86" spans="1:13" ht="12" customHeight="1">
      <c r="A86" s="1"/>
      <c r="K86"/>
      <c r="M86" s="47"/>
    </row>
    <row r="87" spans="1:13" ht="12" customHeight="1">
      <c r="A87" s="1"/>
      <c r="K87"/>
      <c r="M87" s="47"/>
    </row>
    <row r="88" spans="1:13" ht="12" customHeight="1">
      <c r="A88" s="1"/>
      <c r="K88"/>
      <c r="M88" s="47"/>
    </row>
    <row r="89" spans="1:13" ht="12" customHeight="1">
      <c r="A89" s="1"/>
      <c r="K89"/>
      <c r="M89" s="47"/>
    </row>
    <row r="90" spans="1:13" ht="12" customHeight="1">
      <c r="A90" s="1"/>
      <c r="K90"/>
      <c r="M90" s="47"/>
    </row>
    <row r="91" spans="1:13" ht="12" customHeight="1">
      <c r="A91" s="1"/>
      <c r="K91"/>
      <c r="M91" s="47"/>
    </row>
    <row r="92" spans="1:13" ht="12" customHeight="1">
      <c r="A92" s="1"/>
      <c r="K92"/>
      <c r="M92" s="47"/>
    </row>
    <row r="93" spans="1:13" ht="12" customHeight="1">
      <c r="A93" s="1"/>
      <c r="K93"/>
      <c r="M93" s="47"/>
    </row>
    <row r="94" spans="1:13" ht="12" customHeight="1">
      <c r="A94" s="1"/>
      <c r="K94"/>
      <c r="M94" s="47"/>
    </row>
    <row r="95" spans="1:13" ht="12" customHeight="1">
      <c r="A95" s="1"/>
      <c r="K95"/>
      <c r="M95" s="47"/>
    </row>
    <row r="96" spans="1:13" ht="12" customHeight="1">
      <c r="A96" s="1"/>
      <c r="K96"/>
      <c r="M96" s="47"/>
    </row>
    <row r="97" spans="1:13" ht="12" customHeight="1">
      <c r="A97" s="1"/>
      <c r="K97"/>
      <c r="M97" s="47"/>
    </row>
    <row r="98" spans="1:13" ht="12" customHeight="1">
      <c r="A98" s="1"/>
      <c r="K98"/>
      <c r="M98" s="47"/>
    </row>
    <row r="99" spans="1:13" ht="12" customHeight="1">
      <c r="A99" s="1"/>
      <c r="K99"/>
      <c r="M99" s="47"/>
    </row>
    <row r="100" spans="1:13" ht="12" customHeight="1">
      <c r="A100" s="1"/>
      <c r="K100"/>
      <c r="M100" s="47"/>
    </row>
    <row r="101" spans="1:13" ht="12" customHeight="1">
      <c r="A101" s="1"/>
      <c r="K101"/>
      <c r="M101" s="47"/>
    </row>
    <row r="102" spans="1:13" ht="12" customHeight="1">
      <c r="A102" s="1"/>
      <c r="K102"/>
      <c r="M102" s="47"/>
    </row>
    <row r="103" spans="1:13" ht="12" customHeight="1">
      <c r="A103" s="1"/>
      <c r="K103"/>
      <c r="M103" s="47"/>
    </row>
    <row r="104" spans="1:13" ht="12" customHeight="1">
      <c r="A104" s="1"/>
      <c r="K104"/>
      <c r="M104" s="47"/>
    </row>
    <row r="105" spans="1:13" ht="12" customHeight="1">
      <c r="A105" s="1"/>
      <c r="K105"/>
      <c r="M105" s="47"/>
    </row>
    <row r="106" spans="1:13" ht="12" customHeight="1">
      <c r="A106" s="1"/>
      <c r="K106"/>
      <c r="M106" s="47"/>
    </row>
    <row r="107" spans="1:13" ht="12" customHeight="1">
      <c r="A107" s="1"/>
      <c r="K107"/>
      <c r="M107" s="47"/>
    </row>
    <row r="108" spans="1:13" ht="12" customHeight="1">
      <c r="A108" s="1"/>
      <c r="K108"/>
      <c r="M108" s="47"/>
    </row>
    <row r="109" spans="1:13" ht="12" customHeight="1">
      <c r="A109" s="1"/>
      <c r="K109"/>
      <c r="M109" s="47"/>
    </row>
    <row r="110" spans="1:13" ht="12" customHeight="1">
      <c r="A110" s="1"/>
      <c r="K110"/>
      <c r="M110" s="47"/>
    </row>
    <row r="111" spans="1:13" ht="12" customHeight="1">
      <c r="A111" s="1"/>
      <c r="K111"/>
      <c r="M111" s="47"/>
    </row>
    <row r="112" spans="1:13" ht="12" customHeight="1">
      <c r="A112" s="1"/>
      <c r="K112"/>
      <c r="M112" s="47"/>
    </row>
    <row r="113" spans="2:15" s="1" customFormat="1" ht="12" customHeight="1">
      <c r="B113"/>
      <c r="C113"/>
      <c r="D113" s="6"/>
      <c r="E113" s="6"/>
      <c r="F113" s="6"/>
      <c r="G113"/>
      <c r="H113"/>
      <c r="I113"/>
      <c r="J113" s="11"/>
      <c r="K113"/>
      <c r="L113"/>
      <c r="M113" s="47"/>
      <c r="O113" s="37"/>
    </row>
    <row r="114" spans="2:15" s="1" customFormat="1" ht="12" customHeight="1">
      <c r="B114"/>
      <c r="C114"/>
      <c r="D114" s="6"/>
      <c r="E114" s="6"/>
      <c r="F114" s="6"/>
      <c r="G114"/>
      <c r="H114"/>
      <c r="I114"/>
      <c r="J114" s="11"/>
      <c r="K114"/>
      <c r="L114"/>
      <c r="M114" s="47"/>
      <c r="O114" s="37"/>
    </row>
    <row r="115" spans="2:15" s="1" customFormat="1" ht="12" customHeight="1">
      <c r="B115"/>
      <c r="C115"/>
      <c r="D115" s="6"/>
      <c r="E115" s="6"/>
      <c r="F115" s="6"/>
      <c r="G115"/>
      <c r="H115"/>
      <c r="I115"/>
      <c r="J115" s="11"/>
      <c r="K115"/>
      <c r="L115"/>
      <c r="M115" s="47"/>
      <c r="O115" s="37"/>
    </row>
    <row r="116" spans="2:15" s="1" customFormat="1" ht="12" customHeight="1">
      <c r="B116"/>
      <c r="C116"/>
      <c r="D116" s="6"/>
      <c r="E116" s="6"/>
      <c r="F116" s="6"/>
      <c r="G116"/>
      <c r="H116"/>
      <c r="I116"/>
      <c r="J116" s="11"/>
      <c r="K116"/>
      <c r="L116"/>
      <c r="M116" s="47"/>
      <c r="O116" s="37"/>
    </row>
    <row r="117" spans="2:15" s="1" customFormat="1" ht="12" customHeight="1">
      <c r="B117"/>
      <c r="C117"/>
      <c r="D117" s="6"/>
      <c r="E117" s="6"/>
      <c r="F117" s="6"/>
      <c r="G117"/>
      <c r="H117"/>
      <c r="I117"/>
      <c r="J117" s="11"/>
      <c r="K117"/>
      <c r="L117"/>
      <c r="M117" s="47"/>
      <c r="O117" s="37"/>
    </row>
    <row r="118" spans="2:15" s="1" customFormat="1" ht="12" customHeight="1">
      <c r="B118"/>
      <c r="C118"/>
      <c r="D118" s="6"/>
      <c r="E118" s="6"/>
      <c r="F118" s="6"/>
      <c r="G118"/>
      <c r="H118"/>
      <c r="I118"/>
      <c r="J118" s="11"/>
      <c r="K118"/>
      <c r="L118"/>
      <c r="M118" s="47"/>
      <c r="O118" s="37"/>
    </row>
    <row r="119" spans="2:15" s="1" customFormat="1" ht="12" customHeight="1">
      <c r="B119"/>
      <c r="C119"/>
      <c r="D119" s="6"/>
      <c r="E119" s="6"/>
      <c r="F119" s="6"/>
      <c r="G119"/>
      <c r="H119"/>
      <c r="I119"/>
      <c r="J119" s="11"/>
      <c r="K119"/>
      <c r="L119"/>
      <c r="M119" s="47"/>
      <c r="O119" s="37"/>
    </row>
    <row r="120" spans="2:15" s="1" customFormat="1" ht="12" customHeight="1">
      <c r="B120"/>
      <c r="C120"/>
      <c r="D120" s="6"/>
      <c r="E120" s="6"/>
      <c r="F120" s="6"/>
      <c r="G120"/>
      <c r="H120"/>
      <c r="I120"/>
      <c r="J120" s="11"/>
      <c r="K120"/>
      <c r="L120"/>
      <c r="M120" s="47"/>
      <c r="O120" s="37"/>
    </row>
    <row r="121" spans="2:15" s="1" customFormat="1" ht="12" customHeight="1">
      <c r="B121"/>
      <c r="C121"/>
      <c r="D121" s="6"/>
      <c r="E121" s="6"/>
      <c r="F121" s="6"/>
      <c r="G121"/>
      <c r="H121"/>
      <c r="I121"/>
      <c r="J121" s="11"/>
      <c r="K121"/>
      <c r="L121"/>
      <c r="M121" s="47"/>
      <c r="O121" s="37"/>
    </row>
    <row r="122" spans="2:15" s="1" customFormat="1" ht="12" customHeight="1">
      <c r="B122"/>
      <c r="C122"/>
      <c r="D122" s="6"/>
      <c r="E122" s="6"/>
      <c r="F122" s="6"/>
      <c r="G122"/>
      <c r="H122"/>
      <c r="I122"/>
      <c r="J122" s="11"/>
      <c r="K122"/>
      <c r="L122"/>
      <c r="M122" s="47"/>
      <c r="O122" s="37"/>
    </row>
    <row r="123" spans="2:15" s="1" customFormat="1" ht="12" customHeight="1">
      <c r="B123"/>
      <c r="C123"/>
      <c r="D123" s="6"/>
      <c r="E123" s="6"/>
      <c r="F123" s="6"/>
      <c r="G123"/>
      <c r="H123"/>
      <c r="I123"/>
      <c r="J123" s="11"/>
      <c r="K123"/>
      <c r="L123"/>
      <c r="M123" s="47"/>
      <c r="O123" s="37"/>
    </row>
    <row r="124" spans="2:15" s="1" customFormat="1" ht="12" customHeight="1">
      <c r="B124"/>
      <c r="C124"/>
      <c r="D124" s="6"/>
      <c r="E124" s="6"/>
      <c r="F124" s="6"/>
      <c r="G124"/>
      <c r="H124"/>
      <c r="I124"/>
      <c r="J124" s="11"/>
      <c r="K124"/>
      <c r="L124"/>
      <c r="M124" s="47"/>
      <c r="O124" s="37"/>
    </row>
    <row r="125" spans="2:15" s="1" customFormat="1" ht="12" customHeight="1">
      <c r="B125"/>
      <c r="C125"/>
      <c r="D125" s="6"/>
      <c r="E125" s="6"/>
      <c r="F125" s="6"/>
      <c r="G125"/>
      <c r="H125"/>
      <c r="I125"/>
      <c r="J125" s="11"/>
      <c r="K125"/>
      <c r="L125"/>
      <c r="M125" s="47"/>
      <c r="O125" s="37"/>
    </row>
    <row r="126" spans="2:15" s="1" customFormat="1" ht="12" customHeight="1">
      <c r="B126"/>
      <c r="C126"/>
      <c r="D126" s="6"/>
      <c r="E126" s="6"/>
      <c r="F126" s="6"/>
      <c r="G126"/>
      <c r="H126"/>
      <c r="I126"/>
      <c r="J126" s="11"/>
      <c r="K126"/>
      <c r="L126"/>
      <c r="M126" s="47"/>
      <c r="O126" s="37"/>
    </row>
    <row r="127" spans="2:15" s="1" customFormat="1" ht="12" customHeight="1">
      <c r="B127"/>
      <c r="C127"/>
      <c r="D127" s="6"/>
      <c r="E127" s="6"/>
      <c r="F127" s="6"/>
      <c r="G127"/>
      <c r="H127"/>
      <c r="I127"/>
      <c r="J127" s="11"/>
      <c r="K127"/>
      <c r="L127"/>
      <c r="M127" s="47"/>
      <c r="O127" s="37"/>
    </row>
    <row r="128" spans="2:15" s="1" customFormat="1" ht="12" customHeight="1">
      <c r="B128"/>
      <c r="C128"/>
      <c r="D128" s="6"/>
      <c r="E128" s="6"/>
      <c r="F128" s="6"/>
      <c r="G128"/>
      <c r="H128"/>
      <c r="I128"/>
      <c r="J128" s="11"/>
      <c r="K128"/>
      <c r="L128"/>
      <c r="M128" s="47"/>
      <c r="O128" s="37"/>
    </row>
    <row r="129" spans="2:15" s="1" customFormat="1" ht="12" customHeight="1">
      <c r="B129"/>
      <c r="C129"/>
      <c r="D129" s="6"/>
      <c r="E129" s="6"/>
      <c r="F129" s="6"/>
      <c r="G129"/>
      <c r="H129"/>
      <c r="I129"/>
      <c r="J129" s="11"/>
      <c r="K129"/>
      <c r="L129"/>
      <c r="M129" s="47"/>
      <c r="O129" s="37"/>
    </row>
    <row r="130" spans="2:15" s="1" customFormat="1" ht="12" customHeight="1">
      <c r="B130"/>
      <c r="C130"/>
      <c r="D130" s="6"/>
      <c r="E130" s="6"/>
      <c r="F130" s="6"/>
      <c r="G130"/>
      <c r="H130"/>
      <c r="I130"/>
      <c r="J130" s="11"/>
      <c r="K130"/>
      <c r="L130"/>
      <c r="M130" s="47"/>
      <c r="O130" s="37"/>
    </row>
    <row r="131" spans="2:15" s="1" customFormat="1" ht="12" customHeight="1">
      <c r="B131"/>
      <c r="C131"/>
      <c r="D131" s="6"/>
      <c r="E131" s="6"/>
      <c r="F131" s="6"/>
      <c r="G131"/>
      <c r="H131"/>
      <c r="I131"/>
      <c r="J131" s="11"/>
      <c r="K131"/>
      <c r="L131"/>
      <c r="M131" s="47"/>
      <c r="O131" s="37"/>
    </row>
    <row r="132" spans="2:15" s="1" customFormat="1" ht="12" customHeight="1">
      <c r="B132"/>
      <c r="C132"/>
      <c r="D132" s="6"/>
      <c r="E132" s="6"/>
      <c r="F132" s="6"/>
      <c r="G132"/>
      <c r="H132"/>
      <c r="I132"/>
      <c r="J132" s="11"/>
      <c r="K132"/>
      <c r="L132"/>
      <c r="M132" s="47"/>
      <c r="O132" s="37"/>
    </row>
    <row r="133" spans="2:15" s="1" customFormat="1" ht="12" customHeight="1">
      <c r="B133"/>
      <c r="C133"/>
      <c r="D133" s="6"/>
      <c r="E133" s="6"/>
      <c r="F133" s="6"/>
      <c r="G133"/>
      <c r="H133"/>
      <c r="I133"/>
      <c r="J133" s="11"/>
      <c r="K133"/>
      <c r="L133"/>
      <c r="M133" s="47"/>
      <c r="O133" s="37"/>
    </row>
    <row r="134" spans="2:15" s="1" customFormat="1" ht="12" customHeight="1">
      <c r="B134"/>
      <c r="C134"/>
      <c r="D134" s="6"/>
      <c r="E134" s="6"/>
      <c r="F134" s="6"/>
      <c r="G134"/>
      <c r="H134"/>
      <c r="I134"/>
      <c r="J134" s="11"/>
      <c r="K134"/>
      <c r="L134"/>
      <c r="M134" s="47"/>
      <c r="O134" s="37"/>
    </row>
    <row r="135" spans="2:15" s="1" customFormat="1" ht="12" customHeight="1">
      <c r="B135"/>
      <c r="C135"/>
      <c r="D135" s="6"/>
      <c r="E135" s="6"/>
      <c r="F135" s="6"/>
      <c r="G135"/>
      <c r="H135"/>
      <c r="I135"/>
      <c r="J135" s="11"/>
      <c r="K135"/>
      <c r="L135"/>
      <c r="M135" s="47"/>
      <c r="O135" s="37"/>
    </row>
    <row r="136" spans="2:15" s="1" customFormat="1" ht="12" customHeight="1">
      <c r="B136"/>
      <c r="C136"/>
      <c r="D136" s="6"/>
      <c r="E136" s="6"/>
      <c r="F136" s="6"/>
      <c r="G136"/>
      <c r="H136"/>
      <c r="I136"/>
      <c r="J136" s="11"/>
      <c r="K136"/>
      <c r="L136"/>
      <c r="M136" s="47"/>
      <c r="O136" s="37"/>
    </row>
    <row r="137" spans="2:15" s="1" customFormat="1" ht="12" customHeight="1">
      <c r="B137"/>
      <c r="C137"/>
      <c r="D137" s="6"/>
      <c r="E137" s="6"/>
      <c r="F137" s="6"/>
      <c r="G137"/>
      <c r="H137"/>
      <c r="I137"/>
      <c r="J137" s="11"/>
      <c r="K137"/>
      <c r="L137"/>
      <c r="M137" s="47"/>
      <c r="O137" s="37"/>
    </row>
    <row r="138" spans="2:15" s="1" customFormat="1" ht="12" customHeight="1">
      <c r="B138"/>
      <c r="C138"/>
      <c r="D138" s="6"/>
      <c r="E138" s="6"/>
      <c r="F138" s="6"/>
      <c r="G138"/>
      <c r="H138"/>
      <c r="I138"/>
      <c r="J138" s="11"/>
      <c r="K138"/>
      <c r="L138"/>
      <c r="M138" s="47"/>
      <c r="O138" s="37"/>
    </row>
    <row r="139" spans="2:15" s="1" customFormat="1" ht="12" customHeight="1">
      <c r="B139"/>
      <c r="C139"/>
      <c r="D139" s="6"/>
      <c r="E139" s="6"/>
      <c r="F139" s="6"/>
      <c r="G139"/>
      <c r="H139"/>
      <c r="I139"/>
      <c r="J139" s="11"/>
      <c r="K139"/>
      <c r="L139"/>
      <c r="M139" s="47"/>
      <c r="O139" s="37"/>
    </row>
    <row r="140" spans="2:15" s="1" customFormat="1" ht="12" customHeight="1">
      <c r="B140"/>
      <c r="C140"/>
      <c r="D140" s="6"/>
      <c r="E140" s="6"/>
      <c r="F140" s="6"/>
      <c r="G140"/>
      <c r="H140"/>
      <c r="I140"/>
      <c r="J140" s="11"/>
      <c r="K140"/>
      <c r="L140"/>
      <c r="M140" s="47"/>
      <c r="O140" s="37"/>
    </row>
    <row r="141" spans="2:15" s="1" customFormat="1" ht="12" customHeight="1">
      <c r="B141"/>
      <c r="C141"/>
      <c r="D141" s="6"/>
      <c r="E141" s="6"/>
      <c r="F141" s="6"/>
      <c r="G141"/>
      <c r="H141"/>
      <c r="I141"/>
      <c r="J141" s="11"/>
      <c r="K141"/>
      <c r="L141"/>
      <c r="M141" s="47"/>
      <c r="O141" s="37"/>
    </row>
    <row r="142" spans="2:15" s="1" customFormat="1" ht="12" customHeight="1">
      <c r="B142"/>
      <c r="C142"/>
      <c r="D142" s="6"/>
      <c r="E142" s="6"/>
      <c r="F142" s="6"/>
      <c r="G142"/>
      <c r="H142"/>
      <c r="I142"/>
      <c r="J142" s="11"/>
      <c r="K142"/>
      <c r="L142"/>
      <c r="M142" s="47"/>
      <c r="O142" s="37"/>
    </row>
    <row r="143" spans="2:15" s="1" customFormat="1" ht="12" customHeight="1">
      <c r="B143"/>
      <c r="C143"/>
      <c r="D143" s="6"/>
      <c r="E143" s="6"/>
      <c r="F143" s="6"/>
      <c r="G143"/>
      <c r="H143"/>
      <c r="I143"/>
      <c r="J143" s="11"/>
      <c r="K143"/>
      <c r="L143"/>
      <c r="M143" s="47"/>
      <c r="O143" s="37"/>
    </row>
    <row r="144" spans="2:15" s="1" customFormat="1" ht="12" customHeight="1">
      <c r="B144"/>
      <c r="C144"/>
      <c r="D144" s="6"/>
      <c r="E144" s="6"/>
      <c r="F144" s="6"/>
      <c r="G144"/>
      <c r="H144"/>
      <c r="I144"/>
      <c r="J144" s="11"/>
      <c r="K144"/>
      <c r="L144"/>
      <c r="M144" s="47"/>
      <c r="O144" s="37"/>
    </row>
    <row r="145" spans="2:15" s="1" customFormat="1" ht="12" customHeight="1">
      <c r="B145"/>
      <c r="C145"/>
      <c r="D145" s="6"/>
      <c r="E145" s="6"/>
      <c r="F145" s="6"/>
      <c r="G145"/>
      <c r="H145"/>
      <c r="I145"/>
      <c r="J145" s="11"/>
      <c r="K145"/>
      <c r="L145"/>
      <c r="M145" s="47"/>
      <c r="O145" s="37"/>
    </row>
    <row r="146" spans="2:15" s="1" customFormat="1" ht="12" customHeight="1">
      <c r="B146"/>
      <c r="C146"/>
      <c r="D146" s="6"/>
      <c r="E146" s="6"/>
      <c r="F146" s="6"/>
      <c r="G146"/>
      <c r="H146"/>
      <c r="I146"/>
      <c r="J146" s="11"/>
      <c r="K146"/>
      <c r="L146"/>
      <c r="M146" s="47"/>
      <c r="O146" s="37"/>
    </row>
    <row r="147" spans="2:15" s="1" customFormat="1" ht="12" customHeight="1">
      <c r="B147"/>
      <c r="C147"/>
      <c r="D147" s="6"/>
      <c r="E147" s="6"/>
      <c r="F147" s="6"/>
      <c r="G147"/>
      <c r="H147"/>
      <c r="I147"/>
      <c r="J147" s="11"/>
      <c r="K147"/>
      <c r="L147"/>
      <c r="M147" s="47"/>
      <c r="O147" s="37"/>
    </row>
    <row r="148" spans="2:15" s="1" customFormat="1" ht="12" customHeight="1">
      <c r="B148"/>
      <c r="C148"/>
      <c r="D148" s="6"/>
      <c r="E148" s="6"/>
      <c r="F148" s="6"/>
      <c r="G148"/>
      <c r="H148"/>
      <c r="I148"/>
      <c r="J148" s="11"/>
      <c r="K148"/>
      <c r="L148"/>
      <c r="M148" s="47"/>
      <c r="O148" s="37"/>
    </row>
    <row r="149" spans="2:15" s="1" customFormat="1" ht="12" customHeight="1">
      <c r="B149"/>
      <c r="C149"/>
      <c r="D149" s="6"/>
      <c r="E149" s="6"/>
      <c r="F149" s="6"/>
      <c r="G149"/>
      <c r="H149"/>
      <c r="I149"/>
      <c r="J149" s="11"/>
      <c r="K149"/>
      <c r="L149"/>
      <c r="M149" s="47"/>
      <c r="O149" s="37"/>
    </row>
    <row r="150" spans="2:15" s="1" customFormat="1" ht="12" customHeight="1">
      <c r="B150"/>
      <c r="C150"/>
      <c r="D150" s="6"/>
      <c r="E150" s="6"/>
      <c r="F150" s="6"/>
      <c r="G150"/>
      <c r="H150"/>
      <c r="I150"/>
      <c r="J150" s="11"/>
      <c r="K150"/>
      <c r="L150"/>
      <c r="M150" s="47"/>
      <c r="O150" s="37"/>
    </row>
    <row r="151" spans="2:15" s="1" customFormat="1" ht="12" customHeight="1">
      <c r="B151"/>
      <c r="C151"/>
      <c r="D151" s="6"/>
      <c r="E151" s="6"/>
      <c r="F151" s="6"/>
      <c r="G151"/>
      <c r="H151"/>
      <c r="I151"/>
      <c r="J151" s="11"/>
      <c r="K151"/>
      <c r="L151"/>
      <c r="M151" s="47"/>
      <c r="O151" s="37"/>
    </row>
    <row r="152" spans="2:15" s="1" customFormat="1" ht="12" customHeight="1">
      <c r="B152"/>
      <c r="C152"/>
      <c r="D152" s="6"/>
      <c r="E152" s="6"/>
      <c r="F152" s="6"/>
      <c r="G152"/>
      <c r="H152"/>
      <c r="I152"/>
      <c r="J152" s="11"/>
      <c r="K152"/>
      <c r="L152"/>
      <c r="M152" s="47"/>
      <c r="O152" s="37"/>
    </row>
    <row r="153" spans="2:15" s="1" customFormat="1" ht="12" customHeight="1">
      <c r="B153"/>
      <c r="C153"/>
      <c r="D153" s="6"/>
      <c r="E153" s="6"/>
      <c r="F153" s="6"/>
      <c r="G153"/>
      <c r="H153"/>
      <c r="I153"/>
      <c r="J153" s="11"/>
      <c r="K153"/>
      <c r="L153"/>
      <c r="M153" s="47"/>
      <c r="O153" s="37"/>
    </row>
    <row r="154" spans="2:15" s="1" customFormat="1" ht="12" customHeight="1">
      <c r="B154"/>
      <c r="C154"/>
      <c r="D154" s="6"/>
      <c r="E154" s="6"/>
      <c r="F154" s="6"/>
      <c r="G154"/>
      <c r="H154"/>
      <c r="I154"/>
      <c r="J154" s="11"/>
      <c r="K154"/>
      <c r="L154"/>
      <c r="M154" s="47"/>
      <c r="O154" s="37"/>
    </row>
    <row r="155" spans="2:15" s="1" customFormat="1" ht="12" customHeight="1">
      <c r="B155"/>
      <c r="C155"/>
      <c r="D155" s="6"/>
      <c r="E155" s="6"/>
      <c r="F155" s="6"/>
      <c r="G155"/>
      <c r="H155"/>
      <c r="I155"/>
      <c r="J155" s="11"/>
      <c r="K155"/>
      <c r="L155"/>
      <c r="M155" s="47"/>
      <c r="O155" s="37"/>
    </row>
    <row r="156" spans="2:15" s="1" customFormat="1" ht="12" customHeight="1">
      <c r="B156"/>
      <c r="C156"/>
      <c r="D156" s="6"/>
      <c r="E156" s="6"/>
      <c r="F156" s="6"/>
      <c r="G156"/>
      <c r="H156"/>
      <c r="I156"/>
      <c r="J156" s="11"/>
      <c r="K156"/>
      <c r="L156"/>
      <c r="M156" s="47"/>
      <c r="O156" s="37"/>
    </row>
    <row r="157" spans="2:15" s="1" customFormat="1" ht="12" customHeight="1">
      <c r="B157"/>
      <c r="C157"/>
      <c r="D157" s="6"/>
      <c r="E157" s="6"/>
      <c r="F157" s="6"/>
      <c r="G157"/>
      <c r="H157"/>
      <c r="I157"/>
      <c r="J157" s="11"/>
      <c r="K157"/>
      <c r="L157"/>
      <c r="M157" s="47"/>
      <c r="O157" s="37"/>
    </row>
    <row r="158" spans="2:15" s="1" customFormat="1" ht="12" customHeight="1">
      <c r="B158"/>
      <c r="C158"/>
      <c r="D158" s="6"/>
      <c r="E158" s="6"/>
      <c r="F158" s="6"/>
      <c r="G158"/>
      <c r="H158"/>
      <c r="I158"/>
      <c r="J158" s="11"/>
      <c r="K158"/>
      <c r="L158"/>
      <c r="M158" s="47"/>
      <c r="O158" s="37"/>
    </row>
    <row r="159" spans="2:15" s="1" customFormat="1" ht="12" customHeight="1">
      <c r="B159"/>
      <c r="C159"/>
      <c r="D159" s="6"/>
      <c r="E159" s="6"/>
      <c r="F159" s="6"/>
      <c r="G159"/>
      <c r="H159"/>
      <c r="I159"/>
      <c r="J159" s="11"/>
      <c r="K159"/>
      <c r="L159"/>
      <c r="M159" s="47"/>
      <c r="O159" s="37"/>
    </row>
    <row r="160" spans="2:15" s="1" customFormat="1" ht="12" customHeight="1">
      <c r="B160"/>
      <c r="C160"/>
      <c r="D160" s="6"/>
      <c r="E160" s="6"/>
      <c r="F160" s="6"/>
      <c r="G160"/>
      <c r="H160"/>
      <c r="I160"/>
      <c r="J160" s="11"/>
      <c r="K160"/>
      <c r="L160"/>
      <c r="M160" s="47"/>
      <c r="O160" s="37"/>
    </row>
    <row r="161" spans="2:15" s="1" customFormat="1" ht="12" customHeight="1">
      <c r="B161"/>
      <c r="C161"/>
      <c r="D161" s="6"/>
      <c r="E161" s="6"/>
      <c r="F161" s="6"/>
      <c r="G161"/>
      <c r="H161"/>
      <c r="I161"/>
      <c r="J161" s="11"/>
      <c r="K161"/>
      <c r="L161"/>
      <c r="M161" s="47"/>
      <c r="O161" s="37"/>
    </row>
    <row r="162" spans="2:15" s="1" customFormat="1" ht="12" customHeight="1">
      <c r="B162"/>
      <c r="C162"/>
      <c r="D162" s="6"/>
      <c r="E162" s="6"/>
      <c r="F162" s="6"/>
      <c r="G162"/>
      <c r="H162"/>
      <c r="I162"/>
      <c r="J162" s="11"/>
      <c r="K162"/>
      <c r="L162"/>
      <c r="M162" s="47"/>
      <c r="O162" s="37"/>
    </row>
    <row r="163" spans="2:15" s="1" customFormat="1" ht="12" customHeight="1">
      <c r="B163"/>
      <c r="C163"/>
      <c r="D163" s="6"/>
      <c r="E163" s="6"/>
      <c r="F163" s="6"/>
      <c r="G163"/>
      <c r="H163"/>
      <c r="I163"/>
      <c r="J163" s="11"/>
      <c r="K163"/>
      <c r="L163"/>
      <c r="M163" s="47"/>
      <c r="O163" s="37"/>
    </row>
    <row r="164" spans="2:15" s="1" customFormat="1" ht="12" customHeight="1">
      <c r="B164"/>
      <c r="C164"/>
      <c r="D164" s="6"/>
      <c r="E164" s="6"/>
      <c r="F164" s="6"/>
      <c r="G164"/>
      <c r="H164"/>
      <c r="I164"/>
      <c r="J164" s="11"/>
      <c r="K164"/>
      <c r="L164"/>
      <c r="M164" s="47"/>
      <c r="O164" s="37"/>
    </row>
    <row r="165" spans="2:15" s="1" customFormat="1" ht="12" customHeight="1">
      <c r="B165"/>
      <c r="C165"/>
      <c r="D165" s="6"/>
      <c r="E165" s="6"/>
      <c r="F165" s="6"/>
      <c r="G165"/>
      <c r="H165"/>
      <c r="I165"/>
      <c r="J165" s="11"/>
      <c r="K165"/>
      <c r="L165"/>
      <c r="M165" s="47"/>
      <c r="O165" s="37"/>
    </row>
    <row r="166" spans="2:15" s="1" customFormat="1" ht="12" customHeight="1">
      <c r="B166"/>
      <c r="C166"/>
      <c r="D166" s="6"/>
      <c r="E166" s="6"/>
      <c r="F166" s="6"/>
      <c r="G166"/>
      <c r="H166"/>
      <c r="I166"/>
      <c r="J166" s="11"/>
      <c r="K166"/>
      <c r="L166"/>
      <c r="M166" s="47"/>
      <c r="O166" s="37"/>
    </row>
    <row r="167" spans="2:15" s="1" customFormat="1" ht="12" customHeight="1">
      <c r="B167"/>
      <c r="C167"/>
      <c r="D167" s="6"/>
      <c r="E167" s="6"/>
      <c r="F167" s="6"/>
      <c r="G167"/>
      <c r="H167"/>
      <c r="I167"/>
      <c r="J167" s="11"/>
      <c r="K167"/>
      <c r="L167"/>
      <c r="M167" s="47"/>
      <c r="O167" s="37"/>
    </row>
    <row r="168" spans="2:15" s="1" customFormat="1" ht="12" customHeight="1">
      <c r="B168"/>
      <c r="C168"/>
      <c r="D168" s="6"/>
      <c r="E168" s="6"/>
      <c r="F168" s="6"/>
      <c r="G168"/>
      <c r="H168"/>
      <c r="I168"/>
      <c r="J168" s="11"/>
      <c r="K168"/>
      <c r="L168"/>
      <c r="M168" s="47"/>
      <c r="O168" s="37"/>
    </row>
    <row r="169" spans="2:15" s="1" customFormat="1" ht="12" customHeight="1">
      <c r="B169"/>
      <c r="C169"/>
      <c r="D169" s="6"/>
      <c r="E169" s="6"/>
      <c r="F169" s="6"/>
      <c r="G169"/>
      <c r="H169"/>
      <c r="I169"/>
      <c r="J169" s="11"/>
      <c r="K169"/>
      <c r="L169"/>
      <c r="M169" s="47"/>
      <c r="O169" s="37"/>
    </row>
    <row r="170" spans="2:15" s="1" customFormat="1" ht="12" customHeight="1">
      <c r="B170"/>
      <c r="C170"/>
      <c r="D170" s="6"/>
      <c r="E170" s="6"/>
      <c r="F170" s="6"/>
      <c r="G170"/>
      <c r="H170"/>
      <c r="I170"/>
      <c r="J170" s="11"/>
      <c r="K170"/>
      <c r="L170"/>
      <c r="M170" s="47"/>
      <c r="O170" s="37"/>
    </row>
    <row r="171" spans="2:15" s="1" customFormat="1" ht="12" customHeight="1">
      <c r="B171"/>
      <c r="C171"/>
      <c r="D171" s="6"/>
      <c r="E171" s="6"/>
      <c r="F171" s="6"/>
      <c r="G171"/>
      <c r="H171"/>
      <c r="I171"/>
      <c r="J171" s="11"/>
      <c r="K171"/>
      <c r="L171"/>
      <c r="M171" s="47"/>
      <c r="O171" s="37"/>
    </row>
    <row r="172" spans="2:15" s="1" customFormat="1" ht="12" customHeight="1">
      <c r="B172"/>
      <c r="C172"/>
      <c r="D172" s="6"/>
      <c r="E172" s="6"/>
      <c r="F172" s="6"/>
      <c r="G172"/>
      <c r="H172"/>
      <c r="I172"/>
      <c r="J172" s="11"/>
      <c r="K172"/>
      <c r="L172"/>
      <c r="M172" s="47"/>
      <c r="O172" s="37"/>
    </row>
    <row r="173" spans="2:15" s="1" customFormat="1" ht="12" customHeight="1">
      <c r="B173"/>
      <c r="C173"/>
      <c r="D173" s="6"/>
      <c r="E173" s="6"/>
      <c r="F173" s="6"/>
      <c r="G173"/>
      <c r="H173"/>
      <c r="I173"/>
      <c r="J173" s="11"/>
      <c r="K173"/>
      <c r="L173"/>
      <c r="M173" s="47"/>
      <c r="O173" s="37"/>
    </row>
    <row r="174" spans="2:15" s="1" customFormat="1" ht="12" customHeight="1">
      <c r="B174"/>
      <c r="C174"/>
      <c r="D174" s="6"/>
      <c r="E174" s="6"/>
      <c r="F174" s="6"/>
      <c r="G174"/>
      <c r="H174"/>
      <c r="I174"/>
      <c r="J174" s="11"/>
      <c r="K174"/>
      <c r="L174"/>
      <c r="M174" s="47"/>
      <c r="O174" s="37"/>
    </row>
    <row r="175" spans="2:15" s="1" customFormat="1" ht="12" customHeight="1">
      <c r="B175"/>
      <c r="C175"/>
      <c r="D175" s="6"/>
      <c r="E175" s="6"/>
      <c r="F175" s="6"/>
      <c r="G175"/>
      <c r="H175"/>
      <c r="I175"/>
      <c r="J175" s="11"/>
      <c r="K175"/>
      <c r="L175"/>
      <c r="M175" s="47"/>
      <c r="O175" s="37"/>
    </row>
    <row r="176" spans="2:15" s="1" customFormat="1" ht="12" customHeight="1">
      <c r="B176"/>
      <c r="C176"/>
      <c r="D176" s="6"/>
      <c r="E176" s="6"/>
      <c r="F176" s="6"/>
      <c r="G176"/>
      <c r="H176"/>
      <c r="I176"/>
      <c r="J176" s="11"/>
      <c r="K176"/>
      <c r="L176"/>
      <c r="M176" s="47"/>
      <c r="O176" s="37"/>
    </row>
    <row r="177" spans="2:15" s="1" customFormat="1" ht="12" customHeight="1">
      <c r="B177"/>
      <c r="C177"/>
      <c r="D177" s="6"/>
      <c r="E177" s="6"/>
      <c r="F177" s="6"/>
      <c r="G177"/>
      <c r="H177"/>
      <c r="I177"/>
      <c r="J177" s="11"/>
      <c r="K177"/>
      <c r="L177"/>
      <c r="M177" s="47"/>
      <c r="O177" s="37"/>
    </row>
    <row r="178" spans="2:15" s="1" customFormat="1" ht="12" customHeight="1">
      <c r="B178"/>
      <c r="C178"/>
      <c r="D178" s="6"/>
      <c r="E178" s="6"/>
      <c r="F178" s="6"/>
      <c r="G178"/>
      <c r="H178"/>
      <c r="I178"/>
      <c r="J178" s="11"/>
      <c r="K178"/>
      <c r="L178"/>
      <c r="M178" s="47"/>
      <c r="O178" s="37"/>
    </row>
    <row r="179" spans="2:15" s="1" customFormat="1" ht="12" customHeight="1">
      <c r="B179"/>
      <c r="C179"/>
      <c r="D179" s="6"/>
      <c r="E179" s="6"/>
      <c r="F179" s="6"/>
      <c r="G179"/>
      <c r="H179"/>
      <c r="I179"/>
      <c r="J179" s="11"/>
      <c r="K179"/>
      <c r="L179"/>
      <c r="M179" s="47"/>
      <c r="O179" s="37"/>
    </row>
    <row r="180" spans="2:15" s="1" customFormat="1" ht="12" customHeight="1">
      <c r="B180"/>
      <c r="C180"/>
      <c r="D180" s="6"/>
      <c r="E180" s="6"/>
      <c r="F180" s="6"/>
      <c r="G180"/>
      <c r="H180"/>
      <c r="I180"/>
      <c r="J180" s="11"/>
      <c r="K180"/>
      <c r="L180"/>
      <c r="M180" s="47"/>
      <c r="O180" s="37"/>
    </row>
    <row r="181" spans="2:15" s="1" customFormat="1" ht="12" customHeight="1">
      <c r="B181"/>
      <c r="C181"/>
      <c r="D181" s="6"/>
      <c r="E181" s="6"/>
      <c r="F181" s="6"/>
      <c r="G181"/>
      <c r="H181"/>
      <c r="I181"/>
      <c r="J181" s="11"/>
      <c r="K181"/>
      <c r="L181"/>
      <c r="M181" s="47"/>
      <c r="O181" s="37"/>
    </row>
    <row r="182" spans="2:15" s="1" customFormat="1" ht="12" customHeight="1">
      <c r="B182"/>
      <c r="C182"/>
      <c r="D182" s="6"/>
      <c r="E182" s="6"/>
      <c r="F182" s="6"/>
      <c r="G182"/>
      <c r="H182"/>
      <c r="I182"/>
      <c r="J182" s="11"/>
      <c r="K182"/>
      <c r="L182"/>
      <c r="M182" s="47"/>
      <c r="O182" s="37"/>
    </row>
    <row r="183" spans="2:15" s="1" customFormat="1" ht="12" customHeight="1">
      <c r="B183"/>
      <c r="C183"/>
      <c r="D183" s="6"/>
      <c r="E183" s="6"/>
      <c r="F183" s="6"/>
      <c r="G183"/>
      <c r="H183"/>
      <c r="I183"/>
      <c r="J183" s="11"/>
      <c r="K183"/>
      <c r="L183"/>
      <c r="M183" s="47"/>
      <c r="O183" s="37"/>
    </row>
    <row r="184" spans="2:15" s="1" customFormat="1" ht="12" customHeight="1">
      <c r="B184"/>
      <c r="C184"/>
      <c r="D184" s="6"/>
      <c r="E184" s="6"/>
      <c r="F184" s="6"/>
      <c r="G184"/>
      <c r="H184"/>
      <c r="I184"/>
      <c r="J184" s="11"/>
      <c r="K184"/>
      <c r="L184"/>
      <c r="M184" s="47"/>
      <c r="O184" s="37"/>
    </row>
    <row r="185" spans="2:15" s="1" customFormat="1" ht="12" customHeight="1">
      <c r="B185"/>
      <c r="C185"/>
      <c r="D185" s="6"/>
      <c r="E185" s="6"/>
      <c r="F185" s="6"/>
      <c r="G185"/>
      <c r="H185"/>
      <c r="I185"/>
      <c r="J185" s="11"/>
      <c r="K185"/>
      <c r="L185"/>
      <c r="M185" s="47"/>
      <c r="O185" s="37"/>
    </row>
    <row r="186" spans="2:15" s="1" customFormat="1" ht="12" customHeight="1">
      <c r="B186"/>
      <c r="C186"/>
      <c r="D186" s="6"/>
      <c r="E186" s="6"/>
      <c r="F186" s="6"/>
      <c r="G186"/>
      <c r="H186"/>
      <c r="I186"/>
      <c r="J186" s="11"/>
      <c r="K186"/>
      <c r="L186"/>
      <c r="M186" s="47"/>
      <c r="O186" s="37"/>
    </row>
    <row r="187" spans="2:15" s="1" customFormat="1" ht="12" customHeight="1">
      <c r="B187"/>
      <c r="C187"/>
      <c r="D187" s="6"/>
      <c r="E187" s="6"/>
      <c r="F187" s="6"/>
      <c r="G187"/>
      <c r="H187"/>
      <c r="I187"/>
      <c r="J187" s="11"/>
      <c r="K187"/>
      <c r="L187"/>
      <c r="M187" s="47"/>
      <c r="O187" s="37"/>
    </row>
    <row r="188" spans="2:15" s="1" customFormat="1" ht="12" customHeight="1">
      <c r="B188"/>
      <c r="C188"/>
      <c r="D188" s="6"/>
      <c r="E188" s="6"/>
      <c r="F188" s="6"/>
      <c r="G188"/>
      <c r="H188"/>
      <c r="I188"/>
      <c r="J188" s="11"/>
      <c r="K188"/>
      <c r="L188"/>
      <c r="M188" s="47"/>
      <c r="O188" s="37"/>
    </row>
    <row r="189" spans="2:15" s="1" customFormat="1" ht="12" customHeight="1">
      <c r="B189"/>
      <c r="C189"/>
      <c r="D189" s="6"/>
      <c r="E189" s="6"/>
      <c r="F189" s="6"/>
      <c r="G189"/>
      <c r="H189"/>
      <c r="I189"/>
      <c r="J189" s="11"/>
      <c r="K189"/>
      <c r="L189"/>
      <c r="M189" s="47"/>
      <c r="O189" s="37"/>
    </row>
    <row r="190" spans="2:15" s="1" customFormat="1" ht="12" customHeight="1">
      <c r="B190"/>
      <c r="C190"/>
      <c r="D190" s="6"/>
      <c r="E190" s="6"/>
      <c r="F190" s="6"/>
      <c r="G190"/>
      <c r="H190"/>
      <c r="I190"/>
      <c r="J190" s="11"/>
      <c r="K190"/>
      <c r="L190"/>
      <c r="M190" s="47"/>
      <c r="O190" s="37"/>
    </row>
    <row r="191" spans="2:15" s="1" customFormat="1" ht="12" customHeight="1">
      <c r="B191"/>
      <c r="C191"/>
      <c r="D191" s="6"/>
      <c r="E191" s="6"/>
      <c r="F191" s="6"/>
      <c r="G191"/>
      <c r="H191"/>
      <c r="I191"/>
      <c r="J191" s="11"/>
      <c r="K191"/>
      <c r="L191"/>
      <c r="M191" s="47"/>
      <c r="O191" s="37"/>
    </row>
    <row r="192" spans="2:15" s="1" customFormat="1" ht="12" customHeight="1">
      <c r="B192"/>
      <c r="C192"/>
      <c r="D192" s="6"/>
      <c r="E192" s="6"/>
      <c r="F192" s="6"/>
      <c r="G192"/>
      <c r="H192"/>
      <c r="I192"/>
      <c r="J192" s="11"/>
      <c r="K192"/>
      <c r="L192"/>
      <c r="M192" s="47"/>
      <c r="O192" s="37"/>
    </row>
    <row r="193" spans="2:15" s="1" customFormat="1" ht="12" customHeight="1">
      <c r="B193"/>
      <c r="C193"/>
      <c r="D193" s="6"/>
      <c r="E193" s="6"/>
      <c r="F193" s="6"/>
      <c r="G193"/>
      <c r="H193"/>
      <c r="I193"/>
      <c r="J193" s="11"/>
      <c r="K193"/>
      <c r="L193"/>
      <c r="M193" s="47"/>
      <c r="O193" s="37"/>
    </row>
    <row r="194" spans="2:15" s="1" customFormat="1" ht="12" customHeight="1">
      <c r="B194"/>
      <c r="C194"/>
      <c r="D194" s="6"/>
      <c r="E194" s="6"/>
      <c r="F194" s="6"/>
      <c r="G194"/>
      <c r="H194"/>
      <c r="I194"/>
      <c r="J194" s="11"/>
      <c r="K194"/>
      <c r="L194"/>
      <c r="M194" s="47"/>
      <c r="O194" s="37"/>
    </row>
    <row r="195" spans="2:15" s="1" customFormat="1" ht="12" customHeight="1">
      <c r="B195"/>
      <c r="C195"/>
      <c r="D195" s="6"/>
      <c r="E195" s="6"/>
      <c r="F195" s="6"/>
      <c r="G195"/>
      <c r="H195"/>
      <c r="I195"/>
      <c r="J195" s="11"/>
      <c r="K195"/>
      <c r="L195"/>
      <c r="M195" s="47"/>
      <c r="O195" s="37"/>
    </row>
    <row r="196" spans="2:15" s="1" customFormat="1" ht="12" customHeight="1">
      <c r="B196"/>
      <c r="C196"/>
      <c r="D196" s="6"/>
      <c r="E196" s="6"/>
      <c r="F196" s="6"/>
      <c r="G196"/>
      <c r="H196"/>
      <c r="I196"/>
      <c r="J196" s="11"/>
      <c r="K196"/>
      <c r="L196"/>
      <c r="M196" s="47"/>
      <c r="O196" s="37"/>
    </row>
    <row r="197" spans="2:15" s="1" customFormat="1" ht="12" customHeight="1">
      <c r="B197"/>
      <c r="C197"/>
      <c r="D197" s="6"/>
      <c r="E197" s="6"/>
      <c r="F197" s="6"/>
      <c r="G197"/>
      <c r="H197"/>
      <c r="I197"/>
      <c r="J197" s="11"/>
      <c r="K197"/>
      <c r="L197"/>
      <c r="M197" s="47"/>
      <c r="O197" s="37"/>
    </row>
    <row r="198" spans="2:15" s="1" customFormat="1" ht="12" customHeight="1">
      <c r="B198"/>
      <c r="C198"/>
      <c r="D198" s="6"/>
      <c r="E198" s="6"/>
      <c r="F198" s="6"/>
      <c r="G198"/>
      <c r="H198"/>
      <c r="I198"/>
      <c r="J198" s="11"/>
      <c r="K198"/>
      <c r="L198"/>
      <c r="M198" s="47"/>
      <c r="O198" s="37"/>
    </row>
    <row r="199" spans="2:15" s="1" customFormat="1" ht="12" customHeight="1">
      <c r="B199"/>
      <c r="C199"/>
      <c r="D199" s="6"/>
      <c r="E199" s="6"/>
      <c r="F199" s="6"/>
      <c r="G199"/>
      <c r="H199"/>
      <c r="I199"/>
      <c r="J199" s="11"/>
      <c r="K199"/>
      <c r="L199"/>
      <c r="M199" s="47"/>
      <c r="O199" s="37"/>
    </row>
    <row r="200" spans="2:15" s="1" customFormat="1" ht="12" customHeight="1">
      <c r="B200"/>
      <c r="C200"/>
      <c r="D200" s="6"/>
      <c r="E200" s="6"/>
      <c r="F200" s="6"/>
      <c r="G200"/>
      <c r="H200"/>
      <c r="I200"/>
      <c r="J200" s="11"/>
      <c r="K200"/>
      <c r="L200"/>
      <c r="M200" s="47"/>
      <c r="O200" s="37"/>
    </row>
    <row r="201" spans="2:15" s="1" customFormat="1" ht="12" customHeight="1">
      <c r="B201"/>
      <c r="C201"/>
      <c r="D201" s="6"/>
      <c r="E201" s="6"/>
      <c r="F201" s="6"/>
      <c r="G201"/>
      <c r="H201"/>
      <c r="I201"/>
      <c r="J201" s="11"/>
      <c r="K201"/>
      <c r="L201"/>
      <c r="M201" s="47"/>
      <c r="O201" s="37"/>
    </row>
    <row r="202" spans="2:15" s="1" customFormat="1" ht="12" customHeight="1">
      <c r="B202"/>
      <c r="C202"/>
      <c r="D202" s="6"/>
      <c r="E202" s="6"/>
      <c r="F202" s="6"/>
      <c r="G202"/>
      <c r="H202"/>
      <c r="I202"/>
      <c r="J202" s="11"/>
      <c r="K202"/>
      <c r="L202"/>
      <c r="M202" s="47"/>
      <c r="O202" s="37"/>
    </row>
    <row r="203" spans="2:15" s="1" customFormat="1" ht="12" customHeight="1">
      <c r="B203"/>
      <c r="C203"/>
      <c r="D203" s="6"/>
      <c r="E203" s="6"/>
      <c r="F203" s="6"/>
      <c r="G203"/>
      <c r="H203"/>
      <c r="I203"/>
      <c r="J203" s="11"/>
      <c r="K203"/>
      <c r="L203"/>
      <c r="M203" s="47"/>
      <c r="O203" s="37"/>
    </row>
    <row r="204" spans="2:15" s="1" customFormat="1" ht="12" customHeight="1">
      <c r="B204"/>
      <c r="C204"/>
      <c r="D204" s="6"/>
      <c r="E204" s="6"/>
      <c r="F204" s="6"/>
      <c r="G204"/>
      <c r="H204"/>
      <c r="I204"/>
      <c r="J204" s="11"/>
      <c r="K204"/>
      <c r="L204"/>
      <c r="M204" s="47"/>
      <c r="O204" s="37"/>
    </row>
    <row r="205" spans="2:15" s="1" customFormat="1" ht="12" customHeight="1">
      <c r="B205"/>
      <c r="C205"/>
      <c r="D205" s="6"/>
      <c r="E205" s="6"/>
      <c r="F205" s="6"/>
      <c r="G205"/>
      <c r="H205"/>
      <c r="I205"/>
      <c r="J205" s="11"/>
      <c r="K205"/>
      <c r="L205"/>
      <c r="M205" s="47"/>
      <c r="O205" s="37"/>
    </row>
    <row r="206" spans="2:15" s="1" customFormat="1" ht="12" customHeight="1">
      <c r="B206"/>
      <c r="C206"/>
      <c r="D206" s="6"/>
      <c r="E206" s="6"/>
      <c r="F206" s="6"/>
      <c r="G206"/>
      <c r="H206"/>
      <c r="I206"/>
      <c r="J206" s="11"/>
      <c r="K206"/>
      <c r="L206"/>
      <c r="M206" s="47"/>
      <c r="O206" s="37"/>
    </row>
    <row r="207" spans="2:15" s="1" customFormat="1" ht="12" customHeight="1">
      <c r="B207"/>
      <c r="C207"/>
      <c r="D207" s="6"/>
      <c r="E207" s="6"/>
      <c r="F207" s="6"/>
      <c r="G207"/>
      <c r="H207"/>
      <c r="I207"/>
      <c r="J207" s="11"/>
      <c r="K207"/>
      <c r="L207"/>
      <c r="M207" s="47"/>
      <c r="O207" s="37"/>
    </row>
    <row r="208" spans="2:15" s="1" customFormat="1" ht="12" customHeight="1">
      <c r="B208"/>
      <c r="C208"/>
      <c r="D208" s="6"/>
      <c r="E208" s="6"/>
      <c r="F208" s="6"/>
      <c r="G208"/>
      <c r="H208"/>
      <c r="I208"/>
      <c r="J208" s="11"/>
      <c r="K208"/>
      <c r="L208"/>
      <c r="M208" s="47"/>
      <c r="O208" s="37"/>
    </row>
    <row r="209" spans="2:15" s="1" customFormat="1" ht="12" customHeight="1">
      <c r="B209"/>
      <c r="C209"/>
      <c r="D209" s="6"/>
      <c r="E209" s="6"/>
      <c r="F209" s="6"/>
      <c r="G209"/>
      <c r="H209"/>
      <c r="I209"/>
      <c r="J209" s="11"/>
      <c r="K209"/>
      <c r="L209"/>
      <c r="M209" s="47"/>
      <c r="O209" s="37"/>
    </row>
    <row r="210" spans="2:15" s="1" customFormat="1" ht="12" customHeight="1">
      <c r="B210"/>
      <c r="C210"/>
      <c r="D210" s="6"/>
      <c r="E210" s="6"/>
      <c r="F210" s="6"/>
      <c r="G210"/>
      <c r="H210"/>
      <c r="I210"/>
      <c r="J210" s="11"/>
      <c r="K210"/>
      <c r="L210"/>
      <c r="M210" s="47"/>
      <c r="O210" s="37"/>
    </row>
    <row r="211" spans="2:15" s="1" customFormat="1" ht="12" customHeight="1">
      <c r="B211"/>
      <c r="C211"/>
      <c r="D211" s="6"/>
      <c r="E211" s="6"/>
      <c r="F211" s="6"/>
      <c r="G211"/>
      <c r="H211"/>
      <c r="I211"/>
      <c r="J211" s="11"/>
      <c r="K211"/>
      <c r="L211"/>
      <c r="M211" s="47"/>
      <c r="O211" s="37"/>
    </row>
    <row r="212" spans="2:15" s="1" customFormat="1" ht="12" customHeight="1">
      <c r="B212"/>
      <c r="C212"/>
      <c r="D212" s="6"/>
      <c r="E212" s="6"/>
      <c r="F212" s="6"/>
      <c r="G212"/>
      <c r="H212"/>
      <c r="I212"/>
      <c r="J212" s="11"/>
      <c r="K212"/>
      <c r="L212"/>
      <c r="M212" s="47"/>
      <c r="O212" s="37"/>
    </row>
    <row r="213" spans="2:15" s="1" customFormat="1" ht="12" customHeight="1">
      <c r="B213"/>
      <c r="C213"/>
      <c r="D213" s="6"/>
      <c r="E213" s="6"/>
      <c r="F213" s="6"/>
      <c r="G213"/>
      <c r="H213"/>
      <c r="I213"/>
      <c r="J213" s="11"/>
      <c r="K213"/>
      <c r="L213"/>
      <c r="M213" s="47"/>
      <c r="O213" s="37"/>
    </row>
    <row r="214" spans="2:15" s="1" customFormat="1" ht="12" customHeight="1">
      <c r="B214"/>
      <c r="C214"/>
      <c r="D214" s="6"/>
      <c r="E214" s="6"/>
      <c r="F214" s="6"/>
      <c r="G214"/>
      <c r="H214"/>
      <c r="I214"/>
      <c r="J214" s="11"/>
      <c r="K214"/>
      <c r="L214"/>
      <c r="M214" s="47"/>
      <c r="O214" s="37"/>
    </row>
    <row r="215" spans="2:15" s="1" customFormat="1" ht="12" customHeight="1">
      <c r="B215"/>
      <c r="C215"/>
      <c r="D215" s="6"/>
      <c r="E215" s="6"/>
      <c r="F215" s="6"/>
      <c r="G215"/>
      <c r="H215"/>
      <c r="I215"/>
      <c r="J215" s="11"/>
      <c r="K215"/>
      <c r="L215"/>
      <c r="M215" s="47"/>
      <c r="O215" s="37"/>
    </row>
    <row r="216" spans="2:15" s="1" customFormat="1" ht="12" customHeight="1">
      <c r="B216"/>
      <c r="C216"/>
      <c r="D216" s="6"/>
      <c r="E216" s="6"/>
      <c r="F216" s="6"/>
      <c r="G216"/>
      <c r="H216"/>
      <c r="I216"/>
      <c r="J216" s="11"/>
      <c r="K216"/>
      <c r="L216"/>
      <c r="M216" s="47"/>
      <c r="O216" s="37"/>
    </row>
    <row r="217" spans="2:15" s="1" customFormat="1" ht="12" customHeight="1">
      <c r="B217"/>
      <c r="C217"/>
      <c r="D217" s="6"/>
      <c r="E217" s="6"/>
      <c r="F217" s="6"/>
      <c r="G217"/>
      <c r="H217"/>
      <c r="I217"/>
      <c r="J217" s="11"/>
      <c r="K217"/>
      <c r="L217"/>
      <c r="M217" s="47"/>
      <c r="O217" s="37"/>
    </row>
    <row r="218" spans="2:15" s="1" customFormat="1" ht="12" customHeight="1">
      <c r="B218"/>
      <c r="C218"/>
      <c r="D218" s="6"/>
      <c r="E218" s="6"/>
      <c r="F218" s="6"/>
      <c r="G218"/>
      <c r="H218"/>
      <c r="I218"/>
      <c r="J218" s="11"/>
      <c r="K218"/>
      <c r="L218"/>
      <c r="M218" s="47"/>
      <c r="O218" s="37"/>
    </row>
    <row r="219" spans="2:15" s="1" customFormat="1" ht="12" customHeight="1">
      <c r="B219"/>
      <c r="C219"/>
      <c r="D219" s="6"/>
      <c r="E219" s="6"/>
      <c r="F219" s="6"/>
      <c r="G219"/>
      <c r="H219"/>
      <c r="I219"/>
      <c r="J219" s="11"/>
      <c r="K219"/>
      <c r="L219"/>
      <c r="M219" s="47"/>
      <c r="O219" s="37"/>
    </row>
    <row r="220" spans="2:15" s="1" customFormat="1" ht="12" customHeight="1">
      <c r="B220"/>
      <c r="C220"/>
      <c r="D220" s="6"/>
      <c r="E220" s="6"/>
      <c r="F220" s="6"/>
      <c r="G220"/>
      <c r="H220"/>
      <c r="I220"/>
      <c r="J220" s="11"/>
      <c r="K220"/>
      <c r="L220"/>
      <c r="M220" s="47"/>
      <c r="O220" s="37"/>
    </row>
    <row r="221" spans="2:15" s="1" customFormat="1" ht="12" customHeight="1">
      <c r="B221"/>
      <c r="C221"/>
      <c r="D221" s="6"/>
      <c r="E221" s="6"/>
      <c r="F221" s="6"/>
      <c r="G221"/>
      <c r="H221"/>
      <c r="I221"/>
      <c r="J221" s="11"/>
      <c r="K221"/>
      <c r="L221"/>
      <c r="M221" s="47"/>
      <c r="O221" s="37"/>
    </row>
    <row r="222" spans="2:15" s="1" customFormat="1" ht="12" customHeight="1">
      <c r="B222"/>
      <c r="C222"/>
      <c r="D222" s="6"/>
      <c r="E222" s="6"/>
      <c r="F222" s="6"/>
      <c r="G222"/>
      <c r="H222"/>
      <c r="I222"/>
      <c r="J222" s="11"/>
      <c r="K222"/>
      <c r="L222"/>
      <c r="M222" s="47"/>
      <c r="O222" s="37"/>
    </row>
    <row r="223" spans="2:15" s="1" customFormat="1" ht="12" customHeight="1">
      <c r="B223"/>
      <c r="C223"/>
      <c r="D223" s="6"/>
      <c r="E223" s="6"/>
      <c r="F223" s="6"/>
      <c r="G223"/>
      <c r="H223"/>
      <c r="I223"/>
      <c r="J223" s="11"/>
      <c r="K223"/>
      <c r="L223"/>
      <c r="M223" s="47"/>
      <c r="O223" s="37"/>
    </row>
    <row r="224" spans="2:15" s="1" customFormat="1" ht="12" customHeight="1">
      <c r="B224"/>
      <c r="C224"/>
      <c r="D224" s="6"/>
      <c r="E224" s="6"/>
      <c r="F224" s="6"/>
      <c r="G224"/>
      <c r="H224"/>
      <c r="I224"/>
      <c r="J224" s="11"/>
      <c r="K224"/>
      <c r="L224"/>
      <c r="M224" s="47"/>
      <c r="O224" s="37"/>
    </row>
    <row r="225" spans="2:15" s="1" customFormat="1" ht="12" customHeight="1">
      <c r="B225"/>
      <c r="C225"/>
      <c r="D225" s="6"/>
      <c r="E225" s="6"/>
      <c r="F225" s="6"/>
      <c r="G225"/>
      <c r="H225"/>
      <c r="I225"/>
      <c r="J225" s="11"/>
      <c r="K225"/>
      <c r="L225"/>
      <c r="M225" s="47"/>
      <c r="O225" s="37"/>
    </row>
    <row r="226" spans="2:15" s="1" customFormat="1" ht="12" customHeight="1">
      <c r="B226"/>
      <c r="C226"/>
      <c r="D226" s="6"/>
      <c r="E226" s="6"/>
      <c r="F226" s="6"/>
      <c r="G226"/>
      <c r="H226"/>
      <c r="I226"/>
      <c r="J226" s="11"/>
      <c r="K226"/>
      <c r="L226"/>
      <c r="M226" s="47"/>
      <c r="O226" s="37"/>
    </row>
    <row r="227" spans="2:15" s="1" customFormat="1" ht="12" customHeight="1">
      <c r="B227"/>
      <c r="C227"/>
      <c r="D227" s="6"/>
      <c r="E227" s="6"/>
      <c r="F227" s="6"/>
      <c r="G227"/>
      <c r="H227"/>
      <c r="I227"/>
      <c r="J227" s="11"/>
      <c r="K227"/>
      <c r="L227"/>
      <c r="M227" s="47"/>
      <c r="O227" s="37"/>
    </row>
    <row r="228" spans="2:15" s="1" customFormat="1" ht="12" customHeight="1">
      <c r="B228"/>
      <c r="C228"/>
      <c r="D228" s="6"/>
      <c r="E228" s="6"/>
      <c r="F228" s="6"/>
      <c r="G228"/>
      <c r="H228"/>
      <c r="I228"/>
      <c r="J228" s="11"/>
      <c r="K228"/>
      <c r="L228"/>
      <c r="M228" s="47"/>
      <c r="O228" s="37"/>
    </row>
    <row r="229" spans="2:15" s="1" customFormat="1" ht="12" customHeight="1">
      <c r="B229"/>
      <c r="C229"/>
      <c r="D229" s="6"/>
      <c r="E229" s="6"/>
      <c r="F229" s="6"/>
      <c r="G229"/>
      <c r="H229"/>
      <c r="I229"/>
      <c r="J229" s="11"/>
      <c r="K229"/>
      <c r="L229"/>
      <c r="M229" s="47"/>
      <c r="O229" s="37"/>
    </row>
    <row r="230" spans="2:15" s="1" customFormat="1" ht="12" customHeight="1">
      <c r="B230"/>
      <c r="C230"/>
      <c r="D230" s="6"/>
      <c r="E230" s="6"/>
      <c r="F230" s="6"/>
      <c r="G230"/>
      <c r="H230"/>
      <c r="I230"/>
      <c r="J230" s="11"/>
      <c r="K230"/>
      <c r="L230"/>
      <c r="M230" s="47"/>
      <c r="O230" s="37"/>
    </row>
    <row r="231" spans="2:15" s="1" customFormat="1" ht="12" customHeight="1">
      <c r="B231"/>
      <c r="C231"/>
      <c r="D231" s="6"/>
      <c r="E231" s="6"/>
      <c r="F231" s="6"/>
      <c r="G231"/>
      <c r="H231"/>
      <c r="I231"/>
      <c r="J231" s="11"/>
      <c r="K231"/>
      <c r="L231"/>
      <c r="M231" s="47"/>
      <c r="O231" s="37"/>
    </row>
    <row r="232" spans="2:15" s="1" customFormat="1" ht="12" customHeight="1">
      <c r="B232"/>
      <c r="C232"/>
      <c r="D232" s="6"/>
      <c r="E232" s="6"/>
      <c r="F232" s="6"/>
      <c r="G232"/>
      <c r="H232"/>
      <c r="I232"/>
      <c r="J232" s="11"/>
      <c r="K232"/>
      <c r="L232"/>
      <c r="M232" s="47"/>
      <c r="O232" s="37"/>
    </row>
    <row r="233" spans="2:15" s="1" customFormat="1" ht="12" customHeight="1">
      <c r="B233"/>
      <c r="C233"/>
      <c r="D233" s="6"/>
      <c r="E233" s="6"/>
      <c r="F233" s="6"/>
      <c r="G233"/>
      <c r="H233"/>
      <c r="I233"/>
      <c r="J233" s="11"/>
      <c r="K233"/>
      <c r="L233"/>
      <c r="M233" s="47"/>
      <c r="O233" s="37"/>
    </row>
    <row r="234" spans="2:15" s="1" customFormat="1" ht="12" customHeight="1">
      <c r="B234"/>
      <c r="C234"/>
      <c r="D234" s="6"/>
      <c r="E234" s="6"/>
      <c r="F234" s="6"/>
      <c r="G234"/>
      <c r="H234"/>
      <c r="I234"/>
      <c r="J234" s="11"/>
      <c r="K234"/>
      <c r="L234"/>
      <c r="M234" s="47"/>
      <c r="O234" s="37"/>
    </row>
    <row r="235" spans="2:15" s="1" customFormat="1" ht="12" customHeight="1">
      <c r="B235"/>
      <c r="C235"/>
      <c r="D235" s="6"/>
      <c r="E235" s="6"/>
      <c r="F235" s="6"/>
      <c r="G235"/>
      <c r="H235"/>
      <c r="I235"/>
      <c r="J235" s="11"/>
      <c r="K235"/>
      <c r="L235"/>
      <c r="M235" s="47"/>
      <c r="O235" s="37"/>
    </row>
    <row r="236" spans="2:15" s="1" customFormat="1" ht="12" customHeight="1">
      <c r="B236"/>
      <c r="C236"/>
      <c r="D236" s="6"/>
      <c r="E236" s="6"/>
      <c r="F236" s="6"/>
      <c r="G236"/>
      <c r="H236"/>
      <c r="I236"/>
      <c r="J236" s="11"/>
      <c r="K236"/>
      <c r="L236"/>
      <c r="M236" s="47"/>
      <c r="O236" s="37"/>
    </row>
    <row r="237" spans="2:15" s="1" customFormat="1" ht="12" customHeight="1">
      <c r="B237"/>
      <c r="C237"/>
      <c r="D237" s="6"/>
      <c r="E237" s="6"/>
      <c r="F237" s="6"/>
      <c r="G237"/>
      <c r="H237"/>
      <c r="I237"/>
      <c r="J237" s="11"/>
      <c r="K237"/>
      <c r="L237"/>
      <c r="M237" s="47"/>
      <c r="O237" s="37"/>
    </row>
    <row r="238" spans="2:15" s="1" customFormat="1" ht="12" customHeight="1">
      <c r="B238"/>
      <c r="C238"/>
      <c r="D238" s="6"/>
      <c r="E238" s="6"/>
      <c r="F238" s="6"/>
      <c r="G238"/>
      <c r="H238"/>
      <c r="I238"/>
      <c r="J238" s="11"/>
      <c r="K238"/>
      <c r="L238"/>
      <c r="M238" s="47"/>
      <c r="O238" s="37"/>
    </row>
    <row r="239" spans="2:15" s="1" customFormat="1" ht="12" customHeight="1">
      <c r="B239"/>
      <c r="C239"/>
      <c r="D239" s="6"/>
      <c r="E239" s="6"/>
      <c r="F239" s="6"/>
      <c r="G239"/>
      <c r="H239"/>
      <c r="I239"/>
      <c r="J239" s="11"/>
      <c r="K239"/>
      <c r="L239"/>
      <c r="M239" s="47"/>
      <c r="O239" s="37"/>
    </row>
    <row r="240" spans="2:15" s="1" customFormat="1" ht="12" customHeight="1">
      <c r="B240"/>
      <c r="C240"/>
      <c r="D240" s="6"/>
      <c r="E240" s="6"/>
      <c r="F240" s="6"/>
      <c r="G240"/>
      <c r="H240"/>
      <c r="I240"/>
      <c r="J240" s="11"/>
      <c r="K240"/>
      <c r="L240"/>
      <c r="M240" s="47"/>
      <c r="O240" s="37"/>
    </row>
    <row r="241" spans="2:15" s="1" customFormat="1" ht="12" customHeight="1">
      <c r="B241"/>
      <c r="C241"/>
      <c r="D241" s="6"/>
      <c r="E241" s="6"/>
      <c r="F241" s="6"/>
      <c r="G241"/>
      <c r="H241"/>
      <c r="I241"/>
      <c r="J241" s="11"/>
      <c r="K241"/>
      <c r="L241"/>
      <c r="M241" s="47"/>
      <c r="O241" s="37"/>
    </row>
    <row r="242" spans="2:15" s="1" customFormat="1" ht="12" customHeight="1">
      <c r="B242"/>
      <c r="C242"/>
      <c r="D242" s="6"/>
      <c r="E242" s="6"/>
      <c r="F242" s="6"/>
      <c r="G242"/>
      <c r="H242"/>
      <c r="I242"/>
      <c r="J242" s="11"/>
      <c r="K242"/>
      <c r="L242"/>
      <c r="M242" s="47"/>
      <c r="O242" s="37"/>
    </row>
    <row r="243" spans="2:15" s="1" customFormat="1" ht="12" customHeight="1">
      <c r="B243"/>
      <c r="C243"/>
      <c r="D243" s="6"/>
      <c r="E243" s="6"/>
      <c r="F243" s="6"/>
      <c r="G243"/>
      <c r="H243"/>
      <c r="I243"/>
      <c r="J243" s="11"/>
      <c r="K243"/>
      <c r="L243"/>
      <c r="M243" s="47"/>
      <c r="O243" s="37"/>
    </row>
    <row r="244" spans="2:15" s="1" customFormat="1" ht="12" customHeight="1">
      <c r="B244"/>
      <c r="C244"/>
      <c r="D244" s="6"/>
      <c r="E244" s="6"/>
      <c r="F244" s="6"/>
      <c r="G244"/>
      <c r="H244"/>
      <c r="I244"/>
      <c r="J244" s="11"/>
      <c r="K244"/>
      <c r="L244"/>
      <c r="M244" s="47"/>
      <c r="O244" s="37"/>
    </row>
    <row r="245" spans="2:15" s="1" customFormat="1" ht="12" customHeight="1">
      <c r="B245"/>
      <c r="C245"/>
      <c r="D245" s="6"/>
      <c r="E245" s="6"/>
      <c r="F245" s="6"/>
      <c r="G245"/>
      <c r="H245"/>
      <c r="I245"/>
      <c r="J245" s="11"/>
      <c r="K245"/>
      <c r="L245"/>
      <c r="M245" s="47"/>
      <c r="O245" s="37"/>
    </row>
    <row r="246" spans="2:15" s="1" customFormat="1" ht="12" customHeight="1">
      <c r="B246"/>
      <c r="C246"/>
      <c r="D246" s="6"/>
      <c r="E246" s="6"/>
      <c r="F246" s="6"/>
      <c r="G246"/>
      <c r="H246"/>
      <c r="I246"/>
      <c r="J246" s="11"/>
      <c r="K246"/>
      <c r="L246"/>
      <c r="M246" s="47"/>
      <c r="O246" s="37"/>
    </row>
    <row r="247" spans="2:15" s="1" customFormat="1" ht="12" customHeight="1">
      <c r="B247"/>
      <c r="C247"/>
      <c r="D247" s="6"/>
      <c r="E247" s="6"/>
      <c r="F247" s="6"/>
      <c r="G247"/>
      <c r="H247"/>
      <c r="I247"/>
      <c r="J247" s="11"/>
      <c r="K247"/>
      <c r="L247"/>
      <c r="M247" s="47"/>
      <c r="O247" s="37"/>
    </row>
    <row r="248" spans="2:15" s="1" customFormat="1" ht="12" customHeight="1">
      <c r="B248"/>
      <c r="C248"/>
      <c r="D248" s="6"/>
      <c r="E248" s="6"/>
      <c r="F248" s="6"/>
      <c r="G248"/>
      <c r="H248"/>
      <c r="I248"/>
      <c r="J248" s="11"/>
      <c r="K248"/>
      <c r="L248"/>
      <c r="M248" s="47"/>
      <c r="O248" s="37"/>
    </row>
    <row r="249" spans="2:15" s="1" customFormat="1" ht="12" customHeight="1">
      <c r="B249"/>
      <c r="C249"/>
      <c r="D249" s="6"/>
      <c r="E249" s="6"/>
      <c r="F249" s="6"/>
      <c r="G249"/>
      <c r="H249"/>
      <c r="I249"/>
      <c r="J249" s="11"/>
      <c r="K249"/>
      <c r="L249"/>
      <c r="M249" s="47"/>
      <c r="O249" s="37"/>
    </row>
    <row r="250" spans="2:15" s="1" customFormat="1" ht="12" customHeight="1">
      <c r="B250"/>
      <c r="C250"/>
      <c r="D250" s="6"/>
      <c r="E250" s="6"/>
      <c r="F250" s="6"/>
      <c r="G250"/>
      <c r="H250"/>
      <c r="I250"/>
      <c r="J250" s="11"/>
      <c r="K250"/>
      <c r="L250"/>
      <c r="M250" s="47"/>
      <c r="O250" s="37"/>
    </row>
    <row r="251" spans="2:15" s="1" customFormat="1" ht="12" customHeight="1">
      <c r="B251"/>
      <c r="C251"/>
      <c r="D251" s="6"/>
      <c r="E251" s="6"/>
      <c r="F251" s="6"/>
      <c r="G251"/>
      <c r="H251"/>
      <c r="I251"/>
      <c r="J251" s="11"/>
      <c r="K251"/>
      <c r="L251"/>
      <c r="M251" s="47"/>
      <c r="O251" s="37"/>
    </row>
    <row r="252" spans="2:15" s="1" customFormat="1" ht="12" customHeight="1">
      <c r="B252"/>
      <c r="C252"/>
      <c r="D252" s="6"/>
      <c r="E252" s="6"/>
      <c r="F252" s="6"/>
      <c r="G252"/>
      <c r="H252"/>
      <c r="I252"/>
      <c r="J252" s="11"/>
      <c r="K252"/>
      <c r="L252"/>
      <c r="M252" s="47"/>
      <c r="O252" s="37"/>
    </row>
    <row r="253" spans="2:15" s="1" customFormat="1" ht="12" customHeight="1">
      <c r="B253"/>
      <c r="C253"/>
      <c r="D253" s="6"/>
      <c r="E253" s="6"/>
      <c r="F253" s="6"/>
      <c r="G253"/>
      <c r="H253"/>
      <c r="I253"/>
      <c r="J253" s="11"/>
      <c r="K253"/>
      <c r="L253"/>
      <c r="M253" s="47"/>
      <c r="O253" s="37"/>
    </row>
    <row r="254" spans="2:15" s="1" customFormat="1" ht="12" customHeight="1">
      <c r="B254"/>
      <c r="C254"/>
      <c r="D254" s="6"/>
      <c r="E254" s="6"/>
      <c r="F254" s="6"/>
      <c r="G254"/>
      <c r="H254"/>
      <c r="I254"/>
      <c r="J254" s="11"/>
      <c r="K254"/>
      <c r="L254"/>
      <c r="M254" s="47"/>
      <c r="O254" s="37"/>
    </row>
    <row r="255" spans="2:15" s="1" customFormat="1" ht="12" customHeight="1">
      <c r="B255"/>
      <c r="C255"/>
      <c r="D255" s="6"/>
      <c r="E255" s="6"/>
      <c r="F255" s="6"/>
      <c r="G255"/>
      <c r="H255"/>
      <c r="I255"/>
      <c r="J255" s="11"/>
      <c r="K255"/>
      <c r="L255"/>
      <c r="M255" s="47"/>
      <c r="O255" s="37"/>
    </row>
    <row r="256" spans="2:15" s="1" customFormat="1" ht="12" customHeight="1">
      <c r="B256"/>
      <c r="C256"/>
      <c r="D256" s="6"/>
      <c r="E256" s="6"/>
      <c r="F256" s="6"/>
      <c r="G256"/>
      <c r="H256"/>
      <c r="I256"/>
      <c r="J256" s="11"/>
      <c r="K256"/>
      <c r="L256"/>
      <c r="M256" s="47"/>
      <c r="O256" s="37"/>
    </row>
    <row r="257" spans="2:15" s="1" customFormat="1" ht="12" customHeight="1">
      <c r="B257"/>
      <c r="C257"/>
      <c r="D257" s="6"/>
      <c r="E257" s="6"/>
      <c r="F257" s="6"/>
      <c r="G257"/>
      <c r="H257"/>
      <c r="I257"/>
      <c r="J257" s="11"/>
      <c r="K257"/>
      <c r="L257"/>
      <c r="M257" s="47"/>
      <c r="O257" s="37"/>
    </row>
    <row r="258" spans="2:15" s="1" customFormat="1" ht="12" customHeight="1">
      <c r="B258"/>
      <c r="C258"/>
      <c r="D258" s="6"/>
      <c r="E258" s="6"/>
      <c r="F258" s="6"/>
      <c r="G258"/>
      <c r="H258"/>
      <c r="I258"/>
      <c r="J258" s="11"/>
      <c r="K258"/>
      <c r="L258"/>
      <c r="M258" s="47"/>
      <c r="O258" s="37"/>
    </row>
    <row r="259" spans="2:15" s="1" customFormat="1" ht="12" customHeight="1">
      <c r="B259"/>
      <c r="C259"/>
      <c r="D259" s="6"/>
      <c r="E259" s="6"/>
      <c r="F259" s="6"/>
      <c r="G259"/>
      <c r="H259"/>
      <c r="I259"/>
      <c r="J259" s="11"/>
      <c r="K259"/>
      <c r="L259"/>
      <c r="M259" s="47"/>
      <c r="O259" s="37"/>
    </row>
    <row r="260" spans="2:15" s="1" customFormat="1" ht="12" customHeight="1">
      <c r="B260"/>
      <c r="C260"/>
      <c r="D260" s="6"/>
      <c r="E260" s="6"/>
      <c r="F260" s="6"/>
      <c r="G260"/>
      <c r="H260"/>
      <c r="I260"/>
      <c r="J260" s="11"/>
      <c r="K260"/>
      <c r="L260"/>
      <c r="M260" s="47"/>
      <c r="O260" s="37"/>
    </row>
    <row r="261" spans="2:15" s="1" customFormat="1" ht="12" customHeight="1">
      <c r="B261"/>
      <c r="C261"/>
      <c r="D261" s="6"/>
      <c r="E261" s="6"/>
      <c r="F261" s="6"/>
      <c r="G261"/>
      <c r="H261"/>
      <c r="I261"/>
      <c r="J261" s="11"/>
      <c r="K261"/>
      <c r="L261"/>
      <c r="M261" s="47"/>
      <c r="O261" s="37"/>
    </row>
    <row r="262" spans="2:15" s="1" customFormat="1" ht="12" customHeight="1">
      <c r="B262"/>
      <c r="C262"/>
      <c r="D262" s="6"/>
      <c r="E262" s="6"/>
      <c r="F262" s="6"/>
      <c r="G262"/>
      <c r="H262"/>
      <c r="I262"/>
      <c r="J262" s="11"/>
      <c r="K262"/>
      <c r="L262"/>
      <c r="M262" s="47"/>
      <c r="O262" s="37"/>
    </row>
    <row r="263" spans="2:15" s="1" customFormat="1" ht="12" customHeight="1">
      <c r="B263"/>
      <c r="C263"/>
      <c r="D263" s="6"/>
      <c r="E263" s="6"/>
      <c r="F263" s="6"/>
      <c r="G263"/>
      <c r="H263"/>
      <c r="I263"/>
      <c r="J263" s="11"/>
      <c r="K263"/>
      <c r="L263"/>
      <c r="M263" s="47"/>
      <c r="O263" s="37"/>
    </row>
    <row r="264" spans="2:15" s="1" customFormat="1" ht="12" customHeight="1">
      <c r="B264"/>
      <c r="C264"/>
      <c r="D264" s="6"/>
      <c r="E264" s="6"/>
      <c r="F264" s="6"/>
      <c r="G264"/>
      <c r="H264"/>
      <c r="I264"/>
      <c r="J264" s="11"/>
      <c r="K264"/>
      <c r="L264"/>
      <c r="M264" s="47"/>
      <c r="O264" s="37"/>
    </row>
    <row r="265" spans="2:15" s="1" customFormat="1" ht="12" customHeight="1">
      <c r="B265"/>
      <c r="C265"/>
      <c r="D265" s="6"/>
      <c r="E265" s="6"/>
      <c r="F265" s="6"/>
      <c r="G265"/>
      <c r="H265"/>
      <c r="I265"/>
      <c r="J265" s="11"/>
      <c r="K265"/>
      <c r="L265"/>
      <c r="M265" s="47"/>
      <c r="O265" s="37"/>
    </row>
    <row r="266" spans="2:15" s="1" customFormat="1" ht="12" customHeight="1">
      <c r="B266"/>
      <c r="C266"/>
      <c r="D266" s="6"/>
      <c r="E266" s="6"/>
      <c r="F266" s="6"/>
      <c r="G266"/>
      <c r="H266"/>
      <c r="I266"/>
      <c r="J266" s="11"/>
      <c r="K266"/>
      <c r="L266"/>
      <c r="M266" s="47"/>
      <c r="O266" s="37"/>
    </row>
    <row r="267" spans="2:15" s="1" customFormat="1" ht="12" customHeight="1">
      <c r="B267"/>
      <c r="C267"/>
      <c r="D267" s="6"/>
      <c r="E267" s="6"/>
      <c r="F267" s="6"/>
      <c r="G267"/>
      <c r="H267"/>
      <c r="I267"/>
      <c r="J267" s="11"/>
      <c r="K267"/>
      <c r="L267"/>
      <c r="M267" s="47"/>
      <c r="O267" s="37"/>
    </row>
    <row r="268" spans="2:15" s="1" customFormat="1" ht="12" customHeight="1">
      <c r="B268"/>
      <c r="C268"/>
      <c r="D268" s="6"/>
      <c r="E268" s="6"/>
      <c r="F268" s="6"/>
      <c r="G268"/>
      <c r="H268"/>
      <c r="I268"/>
      <c r="J268" s="11"/>
      <c r="K268"/>
      <c r="L268"/>
      <c r="M268" s="47"/>
      <c r="O268" s="37"/>
    </row>
    <row r="269" spans="2:15" s="1" customFormat="1" ht="12" customHeight="1">
      <c r="B269"/>
      <c r="C269"/>
      <c r="D269" s="6"/>
      <c r="E269" s="6"/>
      <c r="F269" s="6"/>
      <c r="G269"/>
      <c r="H269"/>
      <c r="I269"/>
      <c r="J269" s="11"/>
      <c r="K269"/>
      <c r="L269"/>
      <c r="M269" s="47"/>
      <c r="O269" s="37"/>
    </row>
    <row r="270" spans="2:15" s="1" customFormat="1" ht="12" customHeight="1">
      <c r="B270"/>
      <c r="C270"/>
      <c r="D270" s="6"/>
      <c r="E270" s="6"/>
      <c r="F270" s="6"/>
      <c r="G270"/>
      <c r="H270"/>
      <c r="I270"/>
      <c r="J270" s="11"/>
      <c r="K270"/>
      <c r="L270"/>
      <c r="M270" s="47"/>
      <c r="O270" s="37"/>
    </row>
    <row r="271" spans="2:15" s="1" customFormat="1" ht="12" customHeight="1">
      <c r="B271"/>
      <c r="C271"/>
      <c r="D271" s="6"/>
      <c r="E271" s="6"/>
      <c r="F271" s="6"/>
      <c r="G271"/>
      <c r="H271"/>
      <c r="I271"/>
      <c r="J271" s="11"/>
      <c r="K271"/>
      <c r="L271"/>
      <c r="M271" s="47"/>
      <c r="O271" s="37"/>
    </row>
    <row r="272" spans="2:15" s="1" customFormat="1" ht="12" customHeight="1">
      <c r="B272"/>
      <c r="C272"/>
      <c r="D272" s="6"/>
      <c r="E272" s="6"/>
      <c r="F272" s="6"/>
      <c r="G272"/>
      <c r="H272"/>
      <c r="I272"/>
      <c r="J272" s="11"/>
      <c r="K272"/>
      <c r="L272"/>
      <c r="M272" s="47"/>
      <c r="O272" s="37"/>
    </row>
    <row r="273" spans="2:15" s="1" customFormat="1" ht="12" customHeight="1">
      <c r="B273"/>
      <c r="C273"/>
      <c r="D273" s="6"/>
      <c r="E273" s="6"/>
      <c r="F273" s="6"/>
      <c r="G273"/>
      <c r="H273"/>
      <c r="I273"/>
      <c r="J273" s="11"/>
      <c r="K273"/>
      <c r="L273"/>
      <c r="M273" s="47"/>
      <c r="O273" s="37"/>
    </row>
    <row r="274" spans="2:15" s="1" customFormat="1" ht="12" customHeight="1">
      <c r="B274"/>
      <c r="C274"/>
      <c r="D274" s="6"/>
      <c r="E274" s="6"/>
      <c r="F274" s="6"/>
      <c r="G274"/>
      <c r="H274"/>
      <c r="I274"/>
      <c r="J274" s="11"/>
      <c r="K274"/>
      <c r="L274"/>
      <c r="M274" s="47"/>
      <c r="O274" s="37"/>
    </row>
    <row r="275" spans="2:15" s="1" customFormat="1" ht="12" customHeight="1">
      <c r="B275"/>
      <c r="C275"/>
      <c r="D275" s="6"/>
      <c r="E275" s="6"/>
      <c r="F275" s="6"/>
      <c r="G275"/>
      <c r="H275"/>
      <c r="I275"/>
      <c r="J275" s="11"/>
      <c r="K275"/>
      <c r="L275"/>
      <c r="M275" s="47"/>
      <c r="O275" s="37"/>
    </row>
    <row r="276" spans="2:15" s="1" customFormat="1" ht="12" customHeight="1">
      <c r="B276"/>
      <c r="C276"/>
      <c r="D276" s="6"/>
      <c r="E276" s="6"/>
      <c r="F276" s="6"/>
      <c r="G276"/>
      <c r="H276"/>
      <c r="I276"/>
      <c r="J276" s="11"/>
      <c r="K276"/>
      <c r="L276"/>
      <c r="M276" s="47"/>
      <c r="O276" s="37"/>
    </row>
    <row r="277" spans="2:15" s="1" customFormat="1" ht="12" customHeight="1">
      <c r="B277"/>
      <c r="C277"/>
      <c r="D277" s="6"/>
      <c r="E277" s="6"/>
      <c r="F277" s="6"/>
      <c r="G277"/>
      <c r="H277"/>
      <c r="I277"/>
      <c r="J277" s="11"/>
      <c r="K277"/>
      <c r="L277"/>
      <c r="M277" s="47"/>
      <c r="O277" s="37"/>
    </row>
    <row r="278" spans="2:15" s="1" customFormat="1" ht="12" customHeight="1">
      <c r="B278"/>
      <c r="C278"/>
      <c r="D278" s="6"/>
      <c r="E278" s="6"/>
      <c r="F278" s="6"/>
      <c r="G278"/>
      <c r="H278"/>
      <c r="I278"/>
      <c r="J278" s="11"/>
      <c r="K278"/>
      <c r="L278"/>
      <c r="M278" s="47"/>
      <c r="O278" s="37"/>
    </row>
    <row r="279" spans="2:15" s="1" customFormat="1" ht="12" customHeight="1">
      <c r="B279"/>
      <c r="C279"/>
      <c r="D279" s="6"/>
      <c r="E279" s="6"/>
      <c r="F279" s="6"/>
      <c r="G279"/>
      <c r="H279"/>
      <c r="I279"/>
      <c r="J279" s="11"/>
      <c r="K279"/>
      <c r="L279"/>
      <c r="M279" s="47"/>
      <c r="O279" s="37"/>
    </row>
    <row r="280" spans="2:15" s="1" customFormat="1" ht="12" customHeight="1">
      <c r="B280"/>
      <c r="C280"/>
      <c r="D280" s="6"/>
      <c r="E280" s="6"/>
      <c r="F280" s="6"/>
      <c r="G280"/>
      <c r="H280"/>
      <c r="I280"/>
      <c r="J280" s="11"/>
      <c r="K280"/>
      <c r="L280"/>
      <c r="M280" s="47"/>
      <c r="O280" s="37"/>
    </row>
    <row r="281" spans="2:15" s="1" customFormat="1" ht="12" customHeight="1">
      <c r="B281"/>
      <c r="C281"/>
      <c r="D281" s="6"/>
      <c r="E281" s="6"/>
      <c r="F281" s="6"/>
      <c r="G281"/>
      <c r="H281"/>
      <c r="I281"/>
      <c r="J281" s="11"/>
      <c r="K281"/>
      <c r="L281"/>
      <c r="M281" s="47"/>
      <c r="O281" s="37"/>
    </row>
    <row r="282" spans="2:15" s="1" customFormat="1" ht="12" customHeight="1">
      <c r="B282"/>
      <c r="C282"/>
      <c r="D282" s="6"/>
      <c r="E282" s="6"/>
      <c r="F282" s="6"/>
      <c r="G282"/>
      <c r="H282"/>
      <c r="I282"/>
      <c r="J282" s="11"/>
      <c r="K282"/>
      <c r="L282"/>
      <c r="M282" s="47"/>
      <c r="O282" s="37"/>
    </row>
    <row r="283" spans="2:15" s="1" customFormat="1" ht="12" customHeight="1">
      <c r="B283"/>
      <c r="C283"/>
      <c r="D283" s="6"/>
      <c r="E283" s="6"/>
      <c r="F283" s="6"/>
      <c r="G283"/>
      <c r="H283"/>
      <c r="I283"/>
      <c r="J283" s="11"/>
      <c r="K283"/>
      <c r="L283"/>
      <c r="M283" s="47"/>
      <c r="O283" s="37"/>
    </row>
    <row r="284" spans="2:15" s="1" customFormat="1" ht="12" customHeight="1">
      <c r="B284"/>
      <c r="C284"/>
      <c r="D284" s="6"/>
      <c r="E284" s="6"/>
      <c r="F284" s="6"/>
      <c r="G284"/>
      <c r="H284"/>
      <c r="I284"/>
      <c r="J284" s="11"/>
      <c r="K284"/>
      <c r="L284"/>
      <c r="M284" s="47"/>
      <c r="O284" s="37"/>
    </row>
    <row r="285" spans="2:15" s="1" customFormat="1" ht="12" customHeight="1">
      <c r="B285"/>
      <c r="C285"/>
      <c r="D285" s="6"/>
      <c r="E285" s="6"/>
      <c r="F285" s="6"/>
      <c r="G285"/>
      <c r="H285"/>
      <c r="I285"/>
      <c r="J285" s="11"/>
      <c r="K285"/>
      <c r="L285"/>
      <c r="M285" s="47"/>
      <c r="O285" s="37"/>
    </row>
    <row r="286" spans="2:15" s="1" customFormat="1" ht="12" customHeight="1">
      <c r="B286"/>
      <c r="C286"/>
      <c r="D286" s="6"/>
      <c r="E286" s="6"/>
      <c r="F286" s="6"/>
      <c r="G286"/>
      <c r="H286"/>
      <c r="I286"/>
      <c r="J286" s="11"/>
      <c r="K286"/>
      <c r="L286"/>
      <c r="M286" s="47"/>
      <c r="O286" s="37"/>
    </row>
    <row r="287" spans="2:15" s="1" customFormat="1" ht="12" customHeight="1">
      <c r="B287"/>
      <c r="C287"/>
      <c r="D287" s="6"/>
      <c r="E287" s="6"/>
      <c r="F287" s="6"/>
      <c r="G287"/>
      <c r="H287"/>
      <c r="I287"/>
      <c r="J287" s="11"/>
      <c r="K287"/>
      <c r="L287"/>
      <c r="M287" s="47"/>
      <c r="O287" s="37"/>
    </row>
    <row r="288" spans="2:15" s="1" customFormat="1" ht="12" customHeight="1">
      <c r="B288"/>
      <c r="C288"/>
      <c r="D288" s="6"/>
      <c r="E288" s="6"/>
      <c r="F288" s="6"/>
      <c r="G288"/>
      <c r="H288"/>
      <c r="I288"/>
      <c r="J288" s="11"/>
      <c r="K288"/>
      <c r="L288"/>
      <c r="M288" s="47"/>
      <c r="O288" s="37"/>
    </row>
    <row r="289" spans="2:15" s="1" customFormat="1" ht="12" customHeight="1">
      <c r="B289"/>
      <c r="C289"/>
      <c r="D289" s="6"/>
      <c r="E289" s="6"/>
      <c r="F289" s="6"/>
      <c r="G289"/>
      <c r="H289"/>
      <c r="I289"/>
      <c r="J289" s="11"/>
      <c r="K289"/>
      <c r="L289"/>
      <c r="M289" s="47"/>
      <c r="O289" s="37"/>
    </row>
    <row r="290" spans="2:15" s="1" customFormat="1" ht="12" customHeight="1">
      <c r="B290"/>
      <c r="C290"/>
      <c r="D290" s="6"/>
      <c r="E290" s="6"/>
      <c r="F290" s="6"/>
      <c r="G290"/>
      <c r="H290"/>
      <c r="I290"/>
      <c r="J290" s="11"/>
      <c r="K290"/>
      <c r="L290"/>
      <c r="M290" s="47"/>
      <c r="O290" s="37"/>
    </row>
    <row r="291" spans="2:15" s="1" customFormat="1" ht="12" customHeight="1">
      <c r="B291"/>
      <c r="C291"/>
      <c r="D291" s="6"/>
      <c r="E291" s="6"/>
      <c r="F291" s="6"/>
      <c r="G291"/>
      <c r="H291"/>
      <c r="I291"/>
      <c r="J291" s="11"/>
      <c r="K291"/>
      <c r="L291"/>
      <c r="M291" s="47"/>
      <c r="O291" s="37"/>
    </row>
    <row r="292" spans="2:15" s="1" customFormat="1" ht="12" customHeight="1">
      <c r="B292"/>
      <c r="C292"/>
      <c r="D292" s="6"/>
      <c r="E292" s="6"/>
      <c r="F292" s="6"/>
      <c r="G292"/>
      <c r="H292"/>
      <c r="I292"/>
      <c r="J292" s="11"/>
      <c r="K292"/>
      <c r="L292"/>
      <c r="M292" s="47"/>
      <c r="O292" s="37"/>
    </row>
    <row r="293" spans="2:15" s="1" customFormat="1" ht="12" customHeight="1">
      <c r="B293"/>
      <c r="C293"/>
      <c r="D293" s="6"/>
      <c r="E293" s="6"/>
      <c r="F293" s="6"/>
      <c r="G293"/>
      <c r="H293"/>
      <c r="I293"/>
      <c r="J293" s="11"/>
      <c r="K293"/>
      <c r="L293"/>
      <c r="M293" s="47"/>
      <c r="O293" s="37"/>
    </row>
    <row r="294" spans="2:15" s="1" customFormat="1" ht="12" customHeight="1">
      <c r="B294"/>
      <c r="C294"/>
      <c r="D294" s="6"/>
      <c r="E294" s="6"/>
      <c r="F294" s="6"/>
      <c r="G294"/>
      <c r="H294"/>
      <c r="I294"/>
      <c r="J294" s="11"/>
      <c r="K294"/>
      <c r="L294"/>
      <c r="M294" s="47"/>
      <c r="O294" s="37"/>
    </row>
    <row r="295" spans="2:15" s="1" customFormat="1" ht="12" customHeight="1">
      <c r="B295"/>
      <c r="C295"/>
      <c r="D295" s="6"/>
      <c r="E295" s="6"/>
      <c r="F295" s="6"/>
      <c r="G295"/>
      <c r="H295"/>
      <c r="I295"/>
      <c r="J295" s="11"/>
      <c r="K295"/>
      <c r="L295"/>
      <c r="M295" s="47"/>
      <c r="O295" s="37"/>
    </row>
    <row r="296" spans="2:15" s="1" customFormat="1" ht="12" customHeight="1">
      <c r="B296"/>
      <c r="C296"/>
      <c r="D296" s="6"/>
      <c r="E296" s="6"/>
      <c r="F296" s="6"/>
      <c r="G296"/>
      <c r="H296"/>
      <c r="I296"/>
      <c r="J296" s="11"/>
      <c r="K296"/>
      <c r="L296"/>
      <c r="M296" s="47"/>
      <c r="O296" s="37"/>
    </row>
    <row r="297" spans="2:15" s="1" customFormat="1" ht="12" customHeight="1">
      <c r="B297"/>
      <c r="C297"/>
      <c r="D297" s="6"/>
      <c r="E297" s="6"/>
      <c r="F297" s="6"/>
      <c r="G297"/>
      <c r="H297"/>
      <c r="I297"/>
      <c r="J297" s="11"/>
      <c r="K297"/>
      <c r="L297"/>
      <c r="M297" s="47"/>
      <c r="O297" s="37"/>
    </row>
    <row r="298" spans="2:15" s="1" customFormat="1" ht="12" customHeight="1">
      <c r="B298"/>
      <c r="C298"/>
      <c r="D298" s="6"/>
      <c r="E298" s="6"/>
      <c r="F298" s="6"/>
      <c r="G298"/>
      <c r="H298"/>
      <c r="I298"/>
      <c r="J298" s="11"/>
      <c r="K298"/>
      <c r="L298"/>
      <c r="M298" s="47"/>
      <c r="O298" s="37"/>
    </row>
    <row r="299" spans="2:15" s="1" customFormat="1" ht="12" customHeight="1">
      <c r="B299"/>
      <c r="C299"/>
      <c r="D299" s="6"/>
      <c r="E299" s="6"/>
      <c r="F299" s="6"/>
      <c r="G299"/>
      <c r="H299"/>
      <c r="I299"/>
      <c r="J299" s="11"/>
      <c r="K299"/>
      <c r="L299"/>
      <c r="M299" s="47"/>
      <c r="O299" s="37"/>
    </row>
    <row r="300" spans="2:15" s="1" customFormat="1" ht="12" customHeight="1">
      <c r="B300"/>
      <c r="C300"/>
      <c r="D300" s="6"/>
      <c r="E300" s="6"/>
      <c r="F300" s="6"/>
      <c r="G300"/>
      <c r="H300"/>
      <c r="I300"/>
      <c r="J300" s="11"/>
      <c r="K300"/>
      <c r="L300"/>
      <c r="M300" s="47"/>
      <c r="O300" s="37"/>
    </row>
    <row r="301" spans="2:15" s="1" customFormat="1" ht="12" customHeight="1">
      <c r="B301"/>
      <c r="C301"/>
      <c r="D301" s="6"/>
      <c r="E301" s="6"/>
      <c r="F301" s="6"/>
      <c r="G301"/>
      <c r="H301"/>
      <c r="I301"/>
      <c r="J301" s="11"/>
      <c r="K301"/>
      <c r="L301"/>
      <c r="M301" s="47"/>
      <c r="O301" s="37"/>
    </row>
    <row r="302" spans="2:15" s="1" customFormat="1" ht="12" customHeight="1">
      <c r="B302"/>
      <c r="C302"/>
      <c r="D302" s="6"/>
      <c r="E302" s="6"/>
      <c r="F302" s="6"/>
      <c r="G302"/>
      <c r="H302"/>
      <c r="I302"/>
      <c r="J302" s="11"/>
      <c r="K302"/>
      <c r="L302"/>
      <c r="M302" s="47"/>
      <c r="O302" s="37"/>
    </row>
    <row r="303" spans="2:15" s="1" customFormat="1" ht="12" customHeight="1">
      <c r="B303"/>
      <c r="C303"/>
      <c r="D303" s="6"/>
      <c r="E303" s="6"/>
      <c r="F303" s="6"/>
      <c r="G303"/>
      <c r="H303"/>
      <c r="I303"/>
      <c r="J303" s="11"/>
      <c r="K303"/>
      <c r="L303"/>
      <c r="M303" s="47"/>
      <c r="O303" s="37"/>
    </row>
    <row r="304" spans="2:15" s="1" customFormat="1" ht="12" customHeight="1">
      <c r="B304"/>
      <c r="C304"/>
      <c r="D304" s="6"/>
      <c r="E304" s="6"/>
      <c r="F304" s="6"/>
      <c r="G304"/>
      <c r="H304"/>
      <c r="I304"/>
      <c r="J304" s="11"/>
      <c r="K304"/>
      <c r="L304"/>
      <c r="M304" s="47"/>
      <c r="O304" s="37"/>
    </row>
    <row r="305" spans="2:15" s="1" customFormat="1" ht="12" customHeight="1">
      <c r="B305"/>
      <c r="C305"/>
      <c r="D305" s="6"/>
      <c r="E305" s="6"/>
      <c r="F305" s="6"/>
      <c r="G305"/>
      <c r="H305"/>
      <c r="I305"/>
      <c r="J305" s="11"/>
      <c r="K305"/>
      <c r="L305"/>
      <c r="M305" s="47"/>
      <c r="O305" s="37"/>
    </row>
    <row r="306" spans="2:15" s="1" customFormat="1" ht="12" customHeight="1">
      <c r="B306"/>
      <c r="C306"/>
      <c r="D306" s="6"/>
      <c r="E306" s="6"/>
      <c r="F306" s="6"/>
      <c r="G306"/>
      <c r="H306"/>
      <c r="I306"/>
      <c r="J306" s="11"/>
      <c r="K306"/>
      <c r="L306"/>
      <c r="M306" s="47"/>
      <c r="O306" s="37"/>
    </row>
    <row r="307" spans="2:15" s="1" customFormat="1" ht="12" customHeight="1">
      <c r="B307"/>
      <c r="C307"/>
      <c r="D307" s="6"/>
      <c r="E307" s="6"/>
      <c r="F307" s="6"/>
      <c r="G307"/>
      <c r="H307"/>
      <c r="I307"/>
      <c r="J307" s="11"/>
      <c r="K307"/>
      <c r="L307"/>
      <c r="M307" s="47"/>
      <c r="O307" s="37"/>
    </row>
    <row r="308" spans="2:15" s="1" customFormat="1" ht="12" customHeight="1">
      <c r="B308"/>
      <c r="C308"/>
      <c r="D308" s="6"/>
      <c r="E308" s="6"/>
      <c r="F308" s="6"/>
      <c r="G308"/>
      <c r="H308"/>
      <c r="I308"/>
      <c r="J308" s="11"/>
      <c r="K308"/>
      <c r="L308"/>
      <c r="M308" s="47"/>
      <c r="O308" s="37"/>
    </row>
    <row r="309" spans="2:15" s="1" customFormat="1" ht="12" customHeight="1">
      <c r="B309"/>
      <c r="C309"/>
      <c r="D309" s="6"/>
      <c r="E309" s="6"/>
      <c r="F309" s="6"/>
      <c r="G309"/>
      <c r="H309"/>
      <c r="I309"/>
      <c r="J309" s="11"/>
      <c r="K309"/>
      <c r="L309"/>
      <c r="M309" s="47"/>
      <c r="O309" s="37"/>
    </row>
    <row r="310" spans="2:15" s="1" customFormat="1" ht="12" customHeight="1">
      <c r="B310"/>
      <c r="C310"/>
      <c r="D310" s="6"/>
      <c r="E310" s="6"/>
      <c r="F310" s="6"/>
      <c r="G310"/>
      <c r="H310"/>
      <c r="I310"/>
      <c r="J310" s="11"/>
      <c r="K310"/>
      <c r="L310"/>
      <c r="M310" s="47"/>
      <c r="O310" s="37"/>
    </row>
    <row r="311" spans="2:15" s="1" customFormat="1" ht="12" customHeight="1">
      <c r="B311"/>
      <c r="C311"/>
      <c r="D311" s="6"/>
      <c r="E311" s="6"/>
      <c r="F311" s="6"/>
      <c r="G311"/>
      <c r="H311"/>
      <c r="I311"/>
      <c r="J311" s="11"/>
      <c r="K311"/>
      <c r="L311"/>
      <c r="M311" s="47"/>
      <c r="O311" s="37"/>
    </row>
    <row r="312" spans="2:15" s="1" customFormat="1" ht="12" customHeight="1">
      <c r="B312"/>
      <c r="C312"/>
      <c r="D312" s="6"/>
      <c r="E312" s="6"/>
      <c r="F312" s="6"/>
      <c r="G312"/>
      <c r="H312"/>
      <c r="I312"/>
      <c r="J312" s="11"/>
      <c r="K312"/>
      <c r="L312"/>
      <c r="M312" s="47"/>
      <c r="O312" s="37"/>
    </row>
    <row r="313" spans="2:15" s="1" customFormat="1" ht="12" customHeight="1">
      <c r="B313"/>
      <c r="C313"/>
      <c r="D313" s="6"/>
      <c r="E313" s="6"/>
      <c r="F313" s="6"/>
      <c r="G313"/>
      <c r="H313"/>
      <c r="I313"/>
      <c r="J313" s="11"/>
      <c r="K313"/>
      <c r="L313"/>
      <c r="M313" s="47"/>
      <c r="O313" s="37"/>
    </row>
    <row r="314" spans="2:15" s="1" customFormat="1" ht="12" customHeight="1">
      <c r="B314"/>
      <c r="C314"/>
      <c r="D314" s="6"/>
      <c r="E314" s="6"/>
      <c r="F314" s="6"/>
      <c r="G314"/>
      <c r="H314"/>
      <c r="I314"/>
      <c r="J314" s="11"/>
      <c r="K314"/>
      <c r="L314"/>
      <c r="M314" s="47"/>
      <c r="O314" s="37"/>
    </row>
    <row r="315" spans="2:15" s="1" customFormat="1" ht="12" customHeight="1">
      <c r="B315"/>
      <c r="C315"/>
      <c r="D315" s="6"/>
      <c r="E315" s="6"/>
      <c r="F315" s="6"/>
      <c r="G315"/>
      <c r="H315"/>
      <c r="I315"/>
      <c r="J315" s="11"/>
      <c r="K315"/>
      <c r="L315"/>
      <c r="M315" s="47"/>
      <c r="O315" s="37"/>
    </row>
    <row r="316" spans="2:15" s="1" customFormat="1" ht="12" customHeight="1">
      <c r="B316"/>
      <c r="C316"/>
      <c r="D316" s="6"/>
      <c r="E316" s="6"/>
      <c r="F316" s="6"/>
      <c r="G316"/>
      <c r="H316"/>
      <c r="I316"/>
      <c r="J316" s="11"/>
      <c r="K316"/>
      <c r="L316"/>
      <c r="M316" s="47"/>
      <c r="O316" s="37"/>
    </row>
    <row r="317" spans="2:15" s="1" customFormat="1" ht="12" customHeight="1">
      <c r="B317"/>
      <c r="C317"/>
      <c r="D317" s="6"/>
      <c r="E317" s="6"/>
      <c r="F317" s="6"/>
      <c r="G317"/>
      <c r="H317"/>
      <c r="I317"/>
      <c r="J317" s="11"/>
      <c r="K317"/>
      <c r="L317"/>
      <c r="M317" s="47"/>
      <c r="O317" s="37"/>
    </row>
    <row r="318" spans="2:15" s="1" customFormat="1" ht="12" customHeight="1">
      <c r="B318"/>
      <c r="C318"/>
      <c r="D318" s="6"/>
      <c r="E318" s="6"/>
      <c r="F318" s="6"/>
      <c r="G318"/>
      <c r="H318"/>
      <c r="I318"/>
      <c r="J318" s="11"/>
      <c r="K318"/>
      <c r="L318"/>
      <c r="M318" s="47"/>
      <c r="O318" s="37"/>
    </row>
    <row r="319" spans="2:15" s="1" customFormat="1" ht="12" customHeight="1">
      <c r="B319"/>
      <c r="C319"/>
      <c r="D319" s="6"/>
      <c r="E319" s="6"/>
      <c r="F319" s="6"/>
      <c r="G319"/>
      <c r="H319"/>
      <c r="I319"/>
      <c r="J319" s="11"/>
      <c r="K319"/>
      <c r="L319"/>
      <c r="M319" s="47"/>
      <c r="O319" s="37"/>
    </row>
    <row r="320" spans="2:15" s="1" customFormat="1" ht="12" customHeight="1">
      <c r="B320"/>
      <c r="C320"/>
      <c r="D320" s="6"/>
      <c r="E320" s="6"/>
      <c r="F320" s="6"/>
      <c r="G320"/>
      <c r="H320"/>
      <c r="I320"/>
      <c r="J320" s="11"/>
      <c r="K320"/>
      <c r="L320"/>
      <c r="M320" s="47"/>
      <c r="O320" s="37"/>
    </row>
    <row r="321" spans="2:15" s="1" customFormat="1" ht="12" customHeight="1">
      <c r="B321"/>
      <c r="C321"/>
      <c r="D321" s="6"/>
      <c r="E321" s="6"/>
      <c r="F321" s="6"/>
      <c r="G321"/>
      <c r="H321"/>
      <c r="I321"/>
      <c r="J321" s="11"/>
      <c r="K321"/>
      <c r="L321"/>
      <c r="M321" s="47"/>
      <c r="O321" s="37"/>
    </row>
    <row r="322" spans="2:15" s="1" customFormat="1" ht="12" customHeight="1">
      <c r="B322"/>
      <c r="C322"/>
      <c r="D322" s="6"/>
      <c r="E322" s="6"/>
      <c r="F322" s="6"/>
      <c r="G322"/>
      <c r="H322"/>
      <c r="I322"/>
      <c r="J322" s="11"/>
      <c r="K322"/>
      <c r="L322"/>
      <c r="M322" s="47"/>
      <c r="O322" s="37"/>
    </row>
    <row r="323" spans="2:15" s="1" customFormat="1" ht="12" customHeight="1">
      <c r="B323"/>
      <c r="C323"/>
      <c r="D323" s="6"/>
      <c r="E323" s="6"/>
      <c r="F323" s="6"/>
      <c r="G323"/>
      <c r="H323"/>
      <c r="I323"/>
      <c r="J323" s="11"/>
      <c r="K323"/>
      <c r="L323"/>
      <c r="M323" s="47"/>
      <c r="O323" s="37"/>
    </row>
    <row r="324" spans="2:15" s="1" customFormat="1" ht="12" customHeight="1">
      <c r="B324"/>
      <c r="C324"/>
      <c r="D324" s="6"/>
      <c r="E324" s="6"/>
      <c r="F324" s="6"/>
      <c r="G324"/>
      <c r="H324"/>
      <c r="I324"/>
      <c r="J324" s="11"/>
      <c r="K324"/>
      <c r="L324"/>
      <c r="M324" s="47"/>
      <c r="O324" s="37"/>
    </row>
    <row r="325" spans="2:15" s="1" customFormat="1" ht="12" customHeight="1">
      <c r="B325"/>
      <c r="C325"/>
      <c r="D325" s="6"/>
      <c r="E325" s="6"/>
      <c r="F325" s="6"/>
      <c r="G325"/>
      <c r="H325"/>
      <c r="I325"/>
      <c r="J325" s="11"/>
      <c r="K325"/>
      <c r="L325"/>
      <c r="M325" s="47"/>
      <c r="O325" s="37"/>
    </row>
    <row r="326" spans="2:15" s="1" customFormat="1" ht="12" customHeight="1">
      <c r="B326"/>
      <c r="C326"/>
      <c r="D326" s="6"/>
      <c r="E326" s="6"/>
      <c r="F326" s="6"/>
      <c r="G326"/>
      <c r="H326"/>
      <c r="I326"/>
      <c r="J326" s="11"/>
      <c r="K326"/>
      <c r="L326"/>
      <c r="M326" s="47"/>
      <c r="O326" s="37"/>
    </row>
    <row r="327" spans="2:15" s="1" customFormat="1" ht="12" customHeight="1">
      <c r="B327"/>
      <c r="C327"/>
      <c r="D327" s="6"/>
      <c r="E327" s="6"/>
      <c r="F327" s="6"/>
      <c r="G327"/>
      <c r="H327"/>
      <c r="I327"/>
      <c r="J327" s="11"/>
      <c r="K327"/>
      <c r="L327"/>
      <c r="M327" s="47"/>
      <c r="O327" s="37"/>
    </row>
    <row r="328" spans="2:15" s="1" customFormat="1" ht="12" customHeight="1">
      <c r="B328"/>
      <c r="C328"/>
      <c r="D328" s="6"/>
      <c r="E328" s="6"/>
      <c r="F328" s="6"/>
      <c r="G328"/>
      <c r="H328"/>
      <c r="I328"/>
      <c r="J328" s="11"/>
      <c r="K328"/>
      <c r="L328"/>
      <c r="M328" s="47"/>
      <c r="O328" s="37"/>
    </row>
    <row r="329" spans="2:15" s="1" customFormat="1" ht="12" customHeight="1">
      <c r="B329"/>
      <c r="C329"/>
      <c r="D329" s="6"/>
      <c r="E329" s="6"/>
      <c r="F329" s="6"/>
      <c r="G329"/>
      <c r="H329"/>
      <c r="I329"/>
      <c r="J329" s="11"/>
      <c r="K329"/>
      <c r="L329"/>
      <c r="M329" s="47"/>
      <c r="O329" s="37"/>
    </row>
    <row r="330" spans="2:15" s="1" customFormat="1" ht="12" customHeight="1">
      <c r="B330"/>
      <c r="C330"/>
      <c r="D330" s="6"/>
      <c r="E330" s="6"/>
      <c r="F330" s="6"/>
      <c r="G330"/>
      <c r="H330"/>
      <c r="I330"/>
      <c r="J330" s="11"/>
      <c r="K330"/>
      <c r="L330"/>
      <c r="M330" s="47"/>
      <c r="O330" s="37"/>
    </row>
    <row r="331" spans="2:15" s="1" customFormat="1" ht="12" customHeight="1">
      <c r="B331"/>
      <c r="C331"/>
      <c r="D331" s="6"/>
      <c r="E331" s="6"/>
      <c r="F331" s="6"/>
      <c r="G331"/>
      <c r="H331"/>
      <c r="I331"/>
      <c r="J331" s="11"/>
      <c r="K331"/>
      <c r="L331"/>
      <c r="M331" s="47"/>
      <c r="O331" s="37"/>
    </row>
    <row r="332" spans="2:15" s="1" customFormat="1" ht="12" customHeight="1">
      <c r="B332"/>
      <c r="C332"/>
      <c r="D332" s="6"/>
      <c r="E332" s="6"/>
      <c r="F332" s="6"/>
      <c r="G332"/>
      <c r="H332"/>
      <c r="I332"/>
      <c r="J332" s="11"/>
      <c r="K332"/>
      <c r="L332"/>
      <c r="M332" s="47"/>
      <c r="O332" s="37"/>
    </row>
    <row r="333" spans="2:15" s="1" customFormat="1" ht="12" customHeight="1">
      <c r="B333"/>
      <c r="C333"/>
      <c r="D333" s="6"/>
      <c r="E333" s="6"/>
      <c r="F333" s="6"/>
      <c r="G333"/>
      <c r="H333"/>
      <c r="I333"/>
      <c r="J333" s="11"/>
      <c r="K333"/>
      <c r="L333"/>
      <c r="M333" s="47"/>
      <c r="O333" s="37"/>
    </row>
    <row r="334" spans="2:15" s="1" customFormat="1" ht="12" customHeight="1">
      <c r="B334"/>
      <c r="C334"/>
      <c r="D334" s="6"/>
      <c r="E334" s="6"/>
      <c r="F334" s="6"/>
      <c r="G334"/>
      <c r="H334"/>
      <c r="I334"/>
      <c r="J334" s="11"/>
      <c r="K334"/>
      <c r="L334"/>
      <c r="M334" s="47"/>
      <c r="O334" s="37"/>
    </row>
    <row r="335" spans="2:15" s="1" customFormat="1" ht="12" customHeight="1">
      <c r="B335"/>
      <c r="C335"/>
      <c r="D335" s="6"/>
      <c r="E335" s="6"/>
      <c r="F335" s="6"/>
      <c r="G335"/>
      <c r="H335"/>
      <c r="I335"/>
      <c r="J335" s="11"/>
      <c r="K335"/>
      <c r="L335"/>
      <c r="M335" s="47"/>
      <c r="O335" s="37"/>
    </row>
    <row r="336" spans="2:15" s="1" customFormat="1" ht="12" customHeight="1">
      <c r="B336"/>
      <c r="C336"/>
      <c r="D336" s="6"/>
      <c r="E336" s="6"/>
      <c r="F336" s="6"/>
      <c r="G336"/>
      <c r="H336"/>
      <c r="I336"/>
      <c r="J336" s="11"/>
      <c r="K336"/>
      <c r="L336"/>
      <c r="M336" s="47"/>
      <c r="O336" s="37"/>
    </row>
    <row r="337" spans="2:15" s="1" customFormat="1" ht="12" customHeight="1">
      <c r="B337"/>
      <c r="C337"/>
      <c r="D337" s="6"/>
      <c r="E337" s="6"/>
      <c r="F337" s="6"/>
      <c r="G337"/>
      <c r="H337"/>
      <c r="I337"/>
      <c r="J337" s="11"/>
      <c r="K337"/>
      <c r="L337"/>
      <c r="M337" s="47"/>
      <c r="O337" s="37"/>
    </row>
    <row r="338" spans="2:15" s="1" customFormat="1" ht="12" customHeight="1">
      <c r="B338"/>
      <c r="C338"/>
      <c r="D338" s="6"/>
      <c r="E338" s="6"/>
      <c r="F338" s="6"/>
      <c r="G338"/>
      <c r="H338"/>
      <c r="I338"/>
      <c r="J338" s="11"/>
      <c r="K338"/>
      <c r="L338"/>
      <c r="M338" s="47"/>
      <c r="O338" s="37"/>
    </row>
    <row r="339" spans="2:15" s="1" customFormat="1" ht="12" customHeight="1">
      <c r="B339"/>
      <c r="C339"/>
      <c r="D339" s="6"/>
      <c r="E339" s="6"/>
      <c r="F339" s="6"/>
      <c r="G339"/>
      <c r="H339"/>
      <c r="I339"/>
      <c r="J339" s="11"/>
      <c r="K339"/>
      <c r="L339"/>
      <c r="M339" s="47"/>
      <c r="O339" s="37"/>
    </row>
    <row r="340" spans="2:15" s="1" customFormat="1" ht="12" customHeight="1">
      <c r="B340"/>
      <c r="C340"/>
      <c r="D340" s="6"/>
      <c r="E340" s="6"/>
      <c r="F340" s="6"/>
      <c r="G340"/>
      <c r="H340"/>
      <c r="I340"/>
      <c r="J340" s="11"/>
      <c r="K340"/>
      <c r="L340"/>
      <c r="M340" s="47"/>
      <c r="O340" s="37"/>
    </row>
    <row r="341" spans="2:15" s="1" customFormat="1" ht="12" customHeight="1">
      <c r="B341"/>
      <c r="C341"/>
      <c r="D341" s="6"/>
      <c r="E341" s="6"/>
      <c r="F341" s="6"/>
      <c r="G341"/>
      <c r="H341"/>
      <c r="I341"/>
      <c r="J341" s="11"/>
      <c r="K341"/>
      <c r="L341"/>
      <c r="M341" s="47"/>
      <c r="O341" s="37"/>
    </row>
    <row r="342" spans="2:15" s="1" customFormat="1" ht="12" customHeight="1">
      <c r="B342"/>
      <c r="C342"/>
      <c r="D342" s="6"/>
      <c r="E342" s="6"/>
      <c r="F342" s="6"/>
      <c r="G342"/>
      <c r="H342"/>
      <c r="I342"/>
      <c r="J342" s="11"/>
      <c r="K342"/>
      <c r="L342"/>
      <c r="M342" s="47"/>
      <c r="O342" s="37"/>
    </row>
    <row r="343" spans="2:15" s="1" customFormat="1" ht="12" customHeight="1">
      <c r="B343"/>
      <c r="C343"/>
      <c r="D343" s="6"/>
      <c r="E343" s="6"/>
      <c r="F343" s="6"/>
      <c r="G343"/>
      <c r="H343"/>
      <c r="I343"/>
      <c r="J343" s="11"/>
      <c r="K343"/>
      <c r="L343"/>
      <c r="M343" s="47"/>
      <c r="O343" s="37"/>
    </row>
    <row r="344" spans="2:15" s="1" customFormat="1" ht="12" customHeight="1">
      <c r="B344"/>
      <c r="C344"/>
      <c r="D344" s="6"/>
      <c r="E344" s="6"/>
      <c r="F344" s="6"/>
      <c r="G344"/>
      <c r="H344"/>
      <c r="I344"/>
      <c r="J344" s="11"/>
      <c r="K344"/>
      <c r="L344"/>
      <c r="M344" s="47"/>
      <c r="O344" s="37"/>
    </row>
    <row r="345" spans="2:15" s="1" customFormat="1" ht="12" customHeight="1">
      <c r="B345"/>
      <c r="C345"/>
      <c r="D345" s="6"/>
      <c r="E345" s="6"/>
      <c r="F345" s="6"/>
      <c r="G345"/>
      <c r="H345"/>
      <c r="I345"/>
      <c r="J345" s="11"/>
      <c r="K345"/>
      <c r="L345"/>
      <c r="M345" s="47"/>
      <c r="O345" s="37"/>
    </row>
    <row r="346" spans="2:15" s="1" customFormat="1" ht="12" customHeight="1">
      <c r="B346"/>
      <c r="C346"/>
      <c r="D346" s="6"/>
      <c r="E346" s="6"/>
      <c r="F346" s="6"/>
      <c r="G346"/>
      <c r="H346"/>
      <c r="I346"/>
      <c r="J346" s="11"/>
      <c r="K346"/>
      <c r="L346"/>
      <c r="M346" s="47"/>
      <c r="O346" s="37"/>
    </row>
    <row r="347" spans="2:15" s="1" customFormat="1" ht="12" customHeight="1">
      <c r="B347"/>
      <c r="C347"/>
      <c r="D347" s="6"/>
      <c r="E347" s="6"/>
      <c r="F347" s="6"/>
      <c r="G347"/>
      <c r="H347"/>
      <c r="I347"/>
      <c r="J347" s="11"/>
      <c r="K347"/>
      <c r="L347"/>
      <c r="M347" s="47"/>
      <c r="O347" s="37"/>
    </row>
    <row r="348" spans="2:15" s="1" customFormat="1" ht="12" customHeight="1">
      <c r="B348"/>
      <c r="C348"/>
      <c r="D348" s="6"/>
      <c r="E348" s="6"/>
      <c r="F348" s="6"/>
      <c r="G348"/>
      <c r="H348"/>
      <c r="I348"/>
      <c r="J348" s="11"/>
      <c r="K348"/>
      <c r="L348"/>
      <c r="M348" s="47"/>
      <c r="O348" s="37"/>
    </row>
    <row r="349" spans="2:15" s="1" customFormat="1" ht="12" customHeight="1">
      <c r="B349"/>
      <c r="C349"/>
      <c r="D349" s="6"/>
      <c r="E349" s="6"/>
      <c r="F349" s="6"/>
      <c r="G349"/>
      <c r="H349"/>
      <c r="I349"/>
      <c r="J349" s="11"/>
      <c r="K349"/>
      <c r="L349"/>
      <c r="M349" s="47"/>
      <c r="O349" s="37"/>
    </row>
    <row r="350" spans="2:15" s="1" customFormat="1" ht="12" customHeight="1">
      <c r="B350"/>
      <c r="C350"/>
      <c r="D350" s="6"/>
      <c r="E350" s="6"/>
      <c r="F350" s="6"/>
      <c r="G350"/>
      <c r="H350"/>
      <c r="I350"/>
      <c r="J350" s="11"/>
      <c r="K350"/>
      <c r="L350"/>
      <c r="M350" s="47"/>
      <c r="O350" s="37"/>
    </row>
    <row r="351" spans="2:15" s="1" customFormat="1" ht="12" customHeight="1">
      <c r="B351"/>
      <c r="C351"/>
      <c r="D351" s="6"/>
      <c r="E351" s="6"/>
      <c r="F351" s="6"/>
      <c r="G351"/>
      <c r="H351"/>
      <c r="I351"/>
      <c r="J351" s="11"/>
      <c r="K351"/>
      <c r="L351"/>
      <c r="M351" s="47"/>
      <c r="O351" s="37"/>
    </row>
    <row r="352" spans="2:15" s="1" customFormat="1" ht="12" customHeight="1">
      <c r="B352"/>
      <c r="C352"/>
      <c r="D352" s="6"/>
      <c r="E352" s="6"/>
      <c r="F352" s="6"/>
      <c r="G352"/>
      <c r="H352"/>
      <c r="I352"/>
      <c r="J352" s="11"/>
      <c r="K352"/>
      <c r="L352"/>
      <c r="M352" s="47"/>
      <c r="O352" s="37"/>
    </row>
    <row r="353" spans="2:15" s="1" customFormat="1" ht="12" customHeight="1">
      <c r="B353"/>
      <c r="C353"/>
      <c r="D353" s="6"/>
      <c r="E353" s="6"/>
      <c r="F353" s="6"/>
      <c r="G353"/>
      <c r="H353"/>
      <c r="I353"/>
      <c r="J353" s="11"/>
      <c r="K353"/>
      <c r="L353"/>
      <c r="M353" s="47"/>
      <c r="O353" s="37"/>
    </row>
    <row r="354" spans="2:15" s="1" customFormat="1" ht="12" customHeight="1">
      <c r="B354"/>
      <c r="C354"/>
      <c r="D354" s="6"/>
      <c r="E354" s="6"/>
      <c r="F354" s="6"/>
      <c r="G354"/>
      <c r="H354"/>
      <c r="I354"/>
      <c r="J354" s="11"/>
      <c r="K354"/>
      <c r="L354"/>
      <c r="M354" s="47"/>
      <c r="O354" s="37"/>
    </row>
    <row r="355" spans="2:15" s="1" customFormat="1" ht="12" customHeight="1">
      <c r="B355"/>
      <c r="C355"/>
      <c r="D355" s="6"/>
      <c r="E355" s="6"/>
      <c r="F355" s="6"/>
      <c r="G355"/>
      <c r="H355"/>
      <c r="I355"/>
      <c r="J355" s="11"/>
      <c r="K355"/>
      <c r="L355"/>
      <c r="M355" s="47"/>
      <c r="O355" s="37"/>
    </row>
    <row r="356" spans="2:15" s="1" customFormat="1" ht="12" customHeight="1">
      <c r="B356"/>
      <c r="C356"/>
      <c r="D356" s="6"/>
      <c r="E356" s="6"/>
      <c r="F356" s="6"/>
      <c r="G356"/>
      <c r="H356"/>
      <c r="I356"/>
      <c r="J356" s="11"/>
      <c r="K356"/>
      <c r="L356"/>
      <c r="M356" s="47"/>
      <c r="O356" s="37"/>
    </row>
    <row r="357" spans="2:15" s="1" customFormat="1" ht="12" customHeight="1">
      <c r="B357"/>
      <c r="C357"/>
      <c r="D357" s="6"/>
      <c r="E357" s="6"/>
      <c r="F357" s="6"/>
      <c r="G357"/>
      <c r="H357"/>
      <c r="I357"/>
      <c r="J357" s="11"/>
      <c r="K357"/>
      <c r="L357"/>
      <c r="M357" s="47"/>
      <c r="O357" s="37"/>
    </row>
    <row r="358" spans="2:15" s="1" customFormat="1" ht="12" customHeight="1">
      <c r="B358"/>
      <c r="C358"/>
      <c r="D358" s="6"/>
      <c r="E358" s="6"/>
      <c r="F358" s="6"/>
      <c r="G358"/>
      <c r="H358"/>
      <c r="I358"/>
      <c r="J358" s="11"/>
      <c r="K358"/>
      <c r="L358"/>
      <c r="M358" s="47"/>
      <c r="O358" s="37"/>
    </row>
    <row r="359" spans="2:15" s="1" customFormat="1" ht="12" customHeight="1">
      <c r="B359"/>
      <c r="C359"/>
      <c r="D359" s="6"/>
      <c r="E359" s="6"/>
      <c r="F359" s="6"/>
      <c r="G359"/>
      <c r="H359"/>
      <c r="I359"/>
      <c r="J359" s="11"/>
      <c r="K359"/>
      <c r="L359"/>
      <c r="M359" s="47"/>
      <c r="O359" s="37"/>
    </row>
    <row r="360" spans="2:15" s="1" customFormat="1" ht="12" customHeight="1">
      <c r="B360"/>
      <c r="C360"/>
      <c r="D360" s="6"/>
      <c r="E360" s="6"/>
      <c r="F360" s="6"/>
      <c r="G360"/>
      <c r="H360"/>
      <c r="I360"/>
      <c r="J360" s="11"/>
      <c r="K360"/>
      <c r="L360"/>
      <c r="M360" s="47"/>
      <c r="O360" s="37"/>
    </row>
    <row r="361" spans="2:15" s="1" customFormat="1" ht="12" customHeight="1">
      <c r="B361"/>
      <c r="C361"/>
      <c r="D361" s="6"/>
      <c r="E361" s="6"/>
      <c r="F361" s="6"/>
      <c r="G361"/>
      <c r="H361"/>
      <c r="I361"/>
      <c r="J361" s="11"/>
      <c r="K361"/>
      <c r="L361"/>
      <c r="M361" s="47"/>
      <c r="O361" s="37"/>
    </row>
    <row r="362" spans="2:15" s="1" customFormat="1" ht="12" customHeight="1">
      <c r="B362"/>
      <c r="C362"/>
      <c r="D362" s="6"/>
      <c r="E362" s="6"/>
      <c r="F362" s="6"/>
      <c r="G362"/>
      <c r="H362"/>
      <c r="I362"/>
      <c r="J362" s="11"/>
      <c r="K362"/>
      <c r="L362"/>
      <c r="M362" s="47"/>
      <c r="O362" s="37"/>
    </row>
    <row r="363" spans="2:15" s="1" customFormat="1" ht="12" customHeight="1">
      <c r="B363"/>
      <c r="C363"/>
      <c r="D363" s="6"/>
      <c r="E363" s="6"/>
      <c r="F363" s="6"/>
      <c r="G363"/>
      <c r="H363"/>
      <c r="I363"/>
      <c r="J363" s="11"/>
      <c r="K363"/>
      <c r="L363"/>
      <c r="M363" s="47"/>
      <c r="O363" s="37"/>
    </row>
    <row r="364" spans="2:15" s="1" customFormat="1" ht="12" customHeight="1">
      <c r="B364"/>
      <c r="C364"/>
      <c r="D364" s="6"/>
      <c r="E364" s="6"/>
      <c r="F364" s="6"/>
      <c r="G364"/>
      <c r="H364"/>
      <c r="I364"/>
      <c r="J364" s="11"/>
      <c r="K364"/>
      <c r="L364"/>
      <c r="M364" s="47"/>
      <c r="O364" s="37"/>
    </row>
    <row r="365" spans="2:15" s="1" customFormat="1" ht="12" customHeight="1">
      <c r="B365"/>
      <c r="C365"/>
      <c r="D365" s="6"/>
      <c r="E365" s="6"/>
      <c r="F365" s="6"/>
      <c r="G365"/>
      <c r="H365"/>
      <c r="I365"/>
      <c r="J365" s="11"/>
      <c r="K365"/>
      <c r="L365"/>
      <c r="M365" s="47"/>
      <c r="O365" s="37"/>
    </row>
    <row r="366" spans="2:15" s="1" customFormat="1" ht="12" customHeight="1">
      <c r="B366"/>
      <c r="C366"/>
      <c r="D366" s="6"/>
      <c r="E366" s="6"/>
      <c r="F366" s="6"/>
      <c r="G366"/>
      <c r="H366"/>
      <c r="I366"/>
      <c r="J366" s="11"/>
      <c r="K366"/>
      <c r="L366"/>
      <c r="M366" s="47"/>
      <c r="O366" s="37"/>
    </row>
    <row r="367" spans="2:15" s="1" customFormat="1" ht="12" customHeight="1">
      <c r="B367"/>
      <c r="C367"/>
      <c r="D367" s="6"/>
      <c r="E367" s="6"/>
      <c r="F367" s="6"/>
      <c r="G367"/>
      <c r="H367"/>
      <c r="I367"/>
      <c r="J367" s="11"/>
      <c r="K367"/>
      <c r="L367"/>
      <c r="M367" s="47"/>
      <c r="O367" s="37"/>
    </row>
    <row r="368" spans="2:15" s="1" customFormat="1" ht="12" customHeight="1">
      <c r="B368"/>
      <c r="C368"/>
      <c r="D368" s="6"/>
      <c r="E368" s="6"/>
      <c r="F368" s="6"/>
      <c r="G368"/>
      <c r="H368"/>
      <c r="I368"/>
      <c r="J368" s="11"/>
      <c r="K368"/>
      <c r="L368"/>
      <c r="M368" s="47"/>
      <c r="O368" s="37"/>
    </row>
    <row r="369" spans="2:15" s="1" customFormat="1" ht="12" customHeight="1">
      <c r="B369"/>
      <c r="C369"/>
      <c r="D369" s="6"/>
      <c r="E369" s="6"/>
      <c r="F369" s="6"/>
      <c r="G369"/>
      <c r="H369"/>
      <c r="I369"/>
      <c r="J369" s="11"/>
      <c r="K369"/>
      <c r="L369"/>
      <c r="M369" s="47"/>
      <c r="O369" s="37"/>
    </row>
    <row r="370" spans="2:15" s="1" customFormat="1" ht="12" customHeight="1">
      <c r="B370"/>
      <c r="C370"/>
      <c r="D370" s="6"/>
      <c r="E370" s="6"/>
      <c r="F370" s="6"/>
      <c r="G370"/>
      <c r="H370"/>
      <c r="I370"/>
      <c r="J370" s="11"/>
      <c r="K370"/>
      <c r="L370"/>
      <c r="M370" s="47"/>
      <c r="O370" s="37"/>
    </row>
    <row r="371" spans="2:15" s="1" customFormat="1" ht="12" customHeight="1">
      <c r="B371"/>
      <c r="C371"/>
      <c r="D371" s="6"/>
      <c r="E371" s="6"/>
      <c r="F371" s="6"/>
      <c r="G371"/>
      <c r="H371"/>
      <c r="I371"/>
      <c r="J371" s="11"/>
      <c r="K371"/>
      <c r="L371"/>
      <c r="M371" s="47"/>
      <c r="O371" s="37"/>
    </row>
    <row r="372" spans="2:15" s="1" customFormat="1" ht="12" customHeight="1">
      <c r="B372"/>
      <c r="C372"/>
      <c r="D372" s="6"/>
      <c r="E372" s="6"/>
      <c r="F372" s="6"/>
      <c r="G372"/>
      <c r="H372"/>
      <c r="I372"/>
      <c r="J372" s="11"/>
      <c r="K372"/>
      <c r="L372"/>
      <c r="M372" s="47"/>
      <c r="O372" s="37"/>
    </row>
    <row r="373" spans="2:15" s="1" customFormat="1" ht="12" customHeight="1">
      <c r="B373"/>
      <c r="C373"/>
      <c r="D373" s="6"/>
      <c r="E373" s="6"/>
      <c r="F373" s="6"/>
      <c r="G373"/>
      <c r="H373"/>
      <c r="I373"/>
      <c r="J373" s="11"/>
      <c r="K373"/>
      <c r="L373"/>
      <c r="M373" s="47"/>
      <c r="O373" s="37"/>
    </row>
    <row r="374" spans="2:15" s="1" customFormat="1" ht="12" customHeight="1">
      <c r="B374"/>
      <c r="C374"/>
      <c r="D374" s="6"/>
      <c r="E374" s="6"/>
      <c r="F374" s="6"/>
      <c r="G374"/>
      <c r="H374"/>
      <c r="I374"/>
      <c r="J374" s="11"/>
      <c r="K374"/>
      <c r="L374"/>
      <c r="M374" s="47"/>
      <c r="O374" s="37"/>
    </row>
    <row r="375" spans="2:15" s="1" customFormat="1" ht="12" customHeight="1">
      <c r="B375"/>
      <c r="C375"/>
      <c r="D375" s="6"/>
      <c r="E375" s="6"/>
      <c r="F375" s="6"/>
      <c r="G375"/>
      <c r="H375"/>
      <c r="I375"/>
      <c r="J375" s="11"/>
      <c r="K375"/>
      <c r="L375"/>
      <c r="M375" s="47"/>
      <c r="O375" s="37"/>
    </row>
    <row r="376" spans="2:15" s="1" customFormat="1" ht="12" customHeight="1">
      <c r="B376"/>
      <c r="C376"/>
      <c r="D376" s="6"/>
      <c r="E376" s="6"/>
      <c r="F376" s="6"/>
      <c r="G376"/>
      <c r="H376"/>
      <c r="I376"/>
      <c r="J376" s="11"/>
      <c r="K376"/>
      <c r="L376"/>
      <c r="M376" s="47"/>
      <c r="O376" s="37"/>
    </row>
    <row r="377" spans="2:15" s="1" customFormat="1" ht="12" customHeight="1">
      <c r="B377"/>
      <c r="C377"/>
      <c r="D377" s="6"/>
      <c r="E377" s="6"/>
      <c r="F377" s="6"/>
      <c r="G377"/>
      <c r="H377"/>
      <c r="I377"/>
      <c r="J377" s="11"/>
      <c r="K377"/>
      <c r="L377"/>
      <c r="M377" s="47"/>
      <c r="O377" s="37"/>
    </row>
    <row r="378" spans="2:15" s="1" customFormat="1" ht="12" customHeight="1">
      <c r="B378"/>
      <c r="C378"/>
      <c r="D378" s="6"/>
      <c r="E378" s="6"/>
      <c r="F378" s="6"/>
      <c r="G378"/>
      <c r="H378"/>
      <c r="I378"/>
      <c r="J378" s="11"/>
      <c r="K378"/>
      <c r="L378"/>
      <c r="M378" s="47"/>
      <c r="O378" s="37"/>
    </row>
    <row r="379" spans="2:15" s="1" customFormat="1" ht="12" customHeight="1">
      <c r="B379"/>
      <c r="C379"/>
      <c r="D379" s="6"/>
      <c r="E379" s="6"/>
      <c r="F379" s="6"/>
      <c r="G379"/>
      <c r="H379"/>
      <c r="I379"/>
      <c r="J379" s="11"/>
      <c r="K379"/>
      <c r="L379"/>
      <c r="M379" s="47"/>
      <c r="O379" s="37"/>
    </row>
    <row r="380" spans="2:15" s="1" customFormat="1" ht="12" customHeight="1">
      <c r="B380"/>
      <c r="C380"/>
      <c r="D380" s="6"/>
      <c r="E380" s="6"/>
      <c r="F380" s="6"/>
      <c r="G380"/>
      <c r="H380"/>
      <c r="I380"/>
      <c r="J380" s="11"/>
      <c r="K380"/>
      <c r="L380"/>
      <c r="M380" s="47"/>
      <c r="O380" s="37"/>
    </row>
    <row r="381" spans="2:15" s="1" customFormat="1" ht="12" customHeight="1">
      <c r="B381"/>
      <c r="C381"/>
      <c r="D381" s="6"/>
      <c r="E381" s="6"/>
      <c r="F381" s="6"/>
      <c r="G381"/>
      <c r="H381"/>
      <c r="I381"/>
      <c r="J381" s="11"/>
      <c r="K381"/>
      <c r="L381"/>
      <c r="M381" s="47"/>
      <c r="O381" s="37"/>
    </row>
    <row r="382" spans="2:15" s="1" customFormat="1" ht="12" customHeight="1">
      <c r="B382"/>
      <c r="C382"/>
      <c r="D382" s="6"/>
      <c r="E382" s="6"/>
      <c r="F382" s="6"/>
      <c r="G382"/>
      <c r="H382"/>
      <c r="I382"/>
      <c r="J382" s="11"/>
      <c r="K382"/>
      <c r="L382"/>
      <c r="M382" s="47"/>
      <c r="O382" s="37"/>
    </row>
    <row r="383" spans="2:15" s="1" customFormat="1" ht="12" customHeight="1">
      <c r="B383"/>
      <c r="C383"/>
      <c r="D383" s="6"/>
      <c r="E383" s="6"/>
      <c r="F383" s="6"/>
      <c r="G383"/>
      <c r="H383"/>
      <c r="I383"/>
      <c r="J383" s="11"/>
      <c r="K383"/>
      <c r="L383"/>
      <c r="M383" s="47"/>
      <c r="O383" s="37"/>
    </row>
    <row r="384" spans="2:15" s="1" customFormat="1" ht="12" customHeight="1">
      <c r="B384"/>
      <c r="C384"/>
      <c r="D384" s="6"/>
      <c r="E384" s="6"/>
      <c r="F384" s="6"/>
      <c r="G384"/>
      <c r="H384"/>
      <c r="I384"/>
      <c r="J384" s="11"/>
      <c r="K384"/>
      <c r="L384"/>
      <c r="M384" s="47"/>
      <c r="O384" s="37"/>
    </row>
    <row r="385" spans="2:15" s="1" customFormat="1" ht="12" customHeight="1">
      <c r="B385"/>
      <c r="C385"/>
      <c r="D385" s="6"/>
      <c r="E385" s="6"/>
      <c r="F385" s="6"/>
      <c r="G385"/>
      <c r="H385"/>
      <c r="I385"/>
      <c r="J385" s="11"/>
      <c r="K385"/>
      <c r="L385"/>
      <c r="M385" s="47"/>
      <c r="O385" s="37"/>
    </row>
    <row r="386" spans="2:15" s="1" customFormat="1" ht="12" customHeight="1">
      <c r="B386"/>
      <c r="C386"/>
      <c r="D386" s="6"/>
      <c r="E386" s="6"/>
      <c r="F386" s="6"/>
      <c r="G386"/>
      <c r="H386"/>
      <c r="I386"/>
      <c r="J386" s="11"/>
      <c r="K386"/>
      <c r="L386"/>
      <c r="M386" s="47"/>
      <c r="O386" s="37"/>
    </row>
    <row r="387" spans="2:15" s="1" customFormat="1" ht="12" customHeight="1">
      <c r="B387"/>
      <c r="C387"/>
      <c r="D387" s="6"/>
      <c r="E387" s="6"/>
      <c r="F387" s="6"/>
      <c r="G387"/>
      <c r="H387"/>
      <c r="I387"/>
      <c r="J387" s="11"/>
      <c r="K387"/>
      <c r="L387"/>
      <c r="M387" s="47"/>
      <c r="O387" s="37"/>
    </row>
    <row r="388" spans="2:15" s="1" customFormat="1" ht="12" customHeight="1">
      <c r="B388"/>
      <c r="C388"/>
      <c r="D388" s="6"/>
      <c r="E388" s="6"/>
      <c r="F388" s="6"/>
      <c r="G388"/>
      <c r="H388"/>
      <c r="I388"/>
      <c r="J388" s="11"/>
      <c r="K388"/>
      <c r="L388"/>
      <c r="M388" s="47"/>
      <c r="O388" s="37"/>
    </row>
    <row r="389" spans="2:15" s="1" customFormat="1" ht="12" customHeight="1">
      <c r="B389"/>
      <c r="C389"/>
      <c r="D389" s="6"/>
      <c r="E389" s="6"/>
      <c r="F389" s="6"/>
      <c r="G389"/>
      <c r="H389"/>
      <c r="I389"/>
      <c r="J389" s="11"/>
      <c r="K389"/>
      <c r="L389"/>
      <c r="M389" s="47"/>
      <c r="O389" s="37"/>
    </row>
    <row r="390" spans="2:15" s="1" customFormat="1" ht="12" customHeight="1">
      <c r="B390"/>
      <c r="C390"/>
      <c r="D390" s="6"/>
      <c r="E390" s="6"/>
      <c r="F390" s="6"/>
      <c r="G390"/>
      <c r="H390"/>
      <c r="I390"/>
      <c r="J390" s="11"/>
      <c r="K390"/>
      <c r="L390"/>
      <c r="M390" s="47"/>
      <c r="O390" s="37"/>
    </row>
    <row r="391" spans="2:15" s="1" customFormat="1" ht="12" customHeight="1">
      <c r="B391"/>
      <c r="C391"/>
      <c r="D391" s="6"/>
      <c r="E391" s="6"/>
      <c r="F391" s="6"/>
      <c r="G391"/>
      <c r="H391"/>
      <c r="I391"/>
      <c r="J391" s="11"/>
      <c r="K391"/>
      <c r="L391"/>
      <c r="M391" s="47"/>
      <c r="O391" s="37"/>
    </row>
    <row r="392" spans="2:15" s="1" customFormat="1" ht="12" customHeight="1">
      <c r="B392"/>
      <c r="C392"/>
      <c r="D392" s="6"/>
      <c r="E392" s="6"/>
      <c r="F392" s="6"/>
      <c r="G392"/>
      <c r="H392"/>
      <c r="I392"/>
      <c r="J392" s="11"/>
      <c r="K392"/>
      <c r="L392"/>
      <c r="M392" s="47"/>
      <c r="O392" s="37"/>
    </row>
    <row r="393" spans="2:15" s="1" customFormat="1" ht="12" customHeight="1">
      <c r="B393"/>
      <c r="C393"/>
      <c r="D393" s="6"/>
      <c r="E393" s="6"/>
      <c r="F393" s="6"/>
      <c r="G393"/>
      <c r="H393"/>
      <c r="I393"/>
      <c r="J393" s="11"/>
      <c r="K393"/>
      <c r="L393"/>
      <c r="M393" s="47"/>
      <c r="O393" s="37"/>
    </row>
    <row r="394" spans="2:15" s="1" customFormat="1" ht="12" customHeight="1">
      <c r="B394"/>
      <c r="C394"/>
      <c r="D394" s="6"/>
      <c r="E394" s="6"/>
      <c r="F394" s="6"/>
      <c r="G394"/>
      <c r="H394"/>
      <c r="I394"/>
      <c r="J394" s="11"/>
      <c r="K394"/>
      <c r="L394"/>
      <c r="M394" s="47"/>
      <c r="O394" s="37"/>
    </row>
    <row r="395" spans="2:15" s="1" customFormat="1" ht="12" customHeight="1">
      <c r="B395"/>
      <c r="C395"/>
      <c r="D395" s="6"/>
      <c r="E395" s="6"/>
      <c r="F395" s="6"/>
      <c r="G395"/>
      <c r="H395"/>
      <c r="I395"/>
      <c r="J395" s="11"/>
      <c r="K395"/>
      <c r="L395"/>
      <c r="M395" s="47"/>
      <c r="O395" s="37"/>
    </row>
    <row r="396" spans="2:15" s="1" customFormat="1" ht="12" customHeight="1">
      <c r="B396"/>
      <c r="C396"/>
      <c r="D396" s="6"/>
      <c r="E396" s="6"/>
      <c r="F396" s="6"/>
      <c r="G396"/>
      <c r="H396"/>
      <c r="I396"/>
      <c r="J396" s="11"/>
      <c r="K396"/>
      <c r="L396"/>
      <c r="M396" s="47"/>
      <c r="O396" s="37"/>
    </row>
    <row r="397" spans="2:15" s="1" customFormat="1" ht="12" customHeight="1">
      <c r="B397"/>
      <c r="C397"/>
      <c r="D397" s="6"/>
      <c r="E397" s="6"/>
      <c r="F397" s="6"/>
      <c r="G397"/>
      <c r="H397"/>
      <c r="I397"/>
      <c r="J397" s="11"/>
      <c r="K397"/>
      <c r="L397"/>
      <c r="M397" s="47"/>
      <c r="O397" s="37"/>
    </row>
    <row r="398" spans="2:15" s="1" customFormat="1" ht="12" customHeight="1">
      <c r="B398"/>
      <c r="C398"/>
      <c r="D398" s="6"/>
      <c r="E398" s="6"/>
      <c r="F398" s="6"/>
      <c r="G398"/>
      <c r="H398"/>
      <c r="I398"/>
      <c r="J398" s="11"/>
      <c r="K398"/>
      <c r="L398"/>
      <c r="M398" s="47"/>
      <c r="O398" s="37"/>
    </row>
    <row r="399" spans="2:15" s="1" customFormat="1" ht="12" customHeight="1">
      <c r="B399"/>
      <c r="C399"/>
      <c r="D399" s="6"/>
      <c r="E399" s="6"/>
      <c r="F399" s="6"/>
      <c r="G399"/>
      <c r="H399"/>
      <c r="I399"/>
      <c r="J399" s="11"/>
      <c r="K399"/>
      <c r="L399"/>
      <c r="M399" s="47"/>
      <c r="O399" s="37"/>
    </row>
    <row r="400" spans="2:15" s="1" customFormat="1" ht="12" customHeight="1">
      <c r="B400"/>
      <c r="C400"/>
      <c r="D400" s="6"/>
      <c r="E400" s="6"/>
      <c r="F400" s="6"/>
      <c r="G400"/>
      <c r="H400"/>
      <c r="I400"/>
      <c r="J400" s="11"/>
      <c r="K400"/>
      <c r="L400"/>
      <c r="M400" s="47"/>
      <c r="O400" s="37"/>
    </row>
    <row r="401" spans="2:15" s="1" customFormat="1" ht="12" customHeight="1">
      <c r="B401"/>
      <c r="C401"/>
      <c r="D401" s="6"/>
      <c r="E401" s="6"/>
      <c r="F401" s="6"/>
      <c r="G401"/>
      <c r="H401"/>
      <c r="I401"/>
      <c r="J401" s="11"/>
      <c r="K401"/>
      <c r="L401"/>
      <c r="M401" s="47"/>
      <c r="O401" s="37"/>
    </row>
    <row r="402" spans="2:15" s="1" customFormat="1" ht="12" customHeight="1">
      <c r="B402"/>
      <c r="C402"/>
      <c r="D402" s="6"/>
      <c r="E402" s="6"/>
      <c r="F402" s="6"/>
      <c r="G402"/>
      <c r="H402"/>
      <c r="I402"/>
      <c r="J402" s="11"/>
      <c r="K402"/>
      <c r="L402"/>
      <c r="M402" s="47"/>
      <c r="O402" s="37"/>
    </row>
    <row r="403" spans="2:15" s="1" customFormat="1" ht="12" customHeight="1">
      <c r="B403"/>
      <c r="C403"/>
      <c r="D403" s="6"/>
      <c r="E403" s="6"/>
      <c r="F403" s="6"/>
      <c r="G403"/>
      <c r="H403"/>
      <c r="I403"/>
      <c r="J403" s="11"/>
      <c r="K403"/>
      <c r="L403"/>
      <c r="M403" s="47"/>
      <c r="O403" s="37"/>
    </row>
    <row r="404" spans="2:15" s="1" customFormat="1" ht="12" customHeight="1">
      <c r="B404"/>
      <c r="C404"/>
      <c r="D404" s="6"/>
      <c r="E404" s="6"/>
      <c r="F404" s="6"/>
      <c r="G404"/>
      <c r="H404"/>
      <c r="I404"/>
      <c r="J404" s="11"/>
      <c r="K404"/>
      <c r="L404"/>
      <c r="M404" s="47"/>
      <c r="O404" s="37"/>
    </row>
    <row r="405" spans="2:15" s="1" customFormat="1" ht="12" customHeight="1">
      <c r="B405"/>
      <c r="C405"/>
      <c r="D405" s="6"/>
      <c r="E405" s="6"/>
      <c r="F405" s="6"/>
      <c r="G405"/>
      <c r="H405"/>
      <c r="I405"/>
      <c r="J405" s="11"/>
      <c r="K405"/>
      <c r="L405"/>
      <c r="M405" s="47"/>
      <c r="O405" s="37"/>
    </row>
    <row r="406" spans="2:15" s="1" customFormat="1" ht="12" customHeight="1">
      <c r="B406"/>
      <c r="C406"/>
      <c r="D406" s="6"/>
      <c r="E406" s="6"/>
      <c r="F406" s="6"/>
      <c r="G406"/>
      <c r="H406"/>
      <c r="I406"/>
      <c r="J406" s="11"/>
      <c r="K406"/>
      <c r="L406"/>
      <c r="M406" s="47"/>
      <c r="O406" s="37"/>
    </row>
    <row r="407" spans="2:15" s="1" customFormat="1" ht="12" customHeight="1">
      <c r="B407"/>
      <c r="C407"/>
      <c r="D407" s="6"/>
      <c r="E407" s="6"/>
      <c r="F407" s="6"/>
      <c r="G407"/>
      <c r="H407"/>
      <c r="I407"/>
      <c r="J407" s="11"/>
      <c r="K407"/>
      <c r="L407"/>
      <c r="M407" s="47"/>
      <c r="O407" s="37"/>
    </row>
    <row r="408" spans="2:15" s="1" customFormat="1" ht="12" customHeight="1">
      <c r="B408"/>
      <c r="C408"/>
      <c r="D408" s="6"/>
      <c r="E408" s="6"/>
      <c r="F408" s="6"/>
      <c r="G408"/>
      <c r="H408"/>
      <c r="I408"/>
      <c r="J408" s="11"/>
      <c r="K408"/>
      <c r="L408"/>
      <c r="M408" s="47"/>
      <c r="O408" s="37"/>
    </row>
    <row r="409" spans="2:15" s="1" customFormat="1" ht="12" customHeight="1">
      <c r="B409"/>
      <c r="C409"/>
      <c r="D409" s="6"/>
      <c r="E409" s="6"/>
      <c r="F409" s="6"/>
      <c r="G409"/>
      <c r="H409"/>
      <c r="I409"/>
      <c r="J409" s="11"/>
      <c r="K409"/>
      <c r="L409"/>
      <c r="M409" s="47"/>
      <c r="O409" s="37"/>
    </row>
    <row r="410" spans="2:15" s="1" customFormat="1" ht="12" customHeight="1">
      <c r="B410"/>
      <c r="C410"/>
      <c r="D410" s="6"/>
      <c r="E410" s="6"/>
      <c r="F410" s="6"/>
      <c r="G410"/>
      <c r="H410"/>
      <c r="I410"/>
      <c r="J410" s="11"/>
      <c r="K410"/>
      <c r="L410"/>
      <c r="M410" s="47"/>
      <c r="O410" s="37"/>
    </row>
    <row r="411" spans="2:15" s="1" customFormat="1" ht="12" customHeight="1">
      <c r="B411"/>
      <c r="C411"/>
      <c r="D411" s="6"/>
      <c r="E411" s="6"/>
      <c r="F411" s="6"/>
      <c r="G411"/>
      <c r="H411"/>
      <c r="I411"/>
      <c r="J411" s="11"/>
      <c r="K411"/>
      <c r="L411"/>
      <c r="M411" s="47"/>
      <c r="O411" s="37"/>
    </row>
    <row r="412" spans="2:15" s="1" customFormat="1" ht="12" customHeight="1">
      <c r="B412"/>
      <c r="C412"/>
      <c r="D412" s="6"/>
      <c r="E412" s="6"/>
      <c r="F412" s="6"/>
      <c r="G412"/>
      <c r="H412"/>
      <c r="I412"/>
      <c r="J412" s="11"/>
      <c r="K412"/>
      <c r="L412"/>
      <c r="M412" s="47"/>
      <c r="O412" s="37"/>
    </row>
    <row r="413" spans="2:15" s="1" customFormat="1" ht="12" customHeight="1">
      <c r="B413"/>
      <c r="C413"/>
      <c r="D413" s="6"/>
      <c r="E413" s="6"/>
      <c r="F413" s="6"/>
      <c r="G413"/>
      <c r="H413"/>
      <c r="I413"/>
      <c r="J413" s="11"/>
      <c r="K413"/>
      <c r="L413"/>
      <c r="M413" s="47"/>
      <c r="O413" s="37"/>
    </row>
    <row r="414" spans="2:15" s="1" customFormat="1" ht="12" customHeight="1">
      <c r="B414"/>
      <c r="C414"/>
      <c r="D414" s="6"/>
      <c r="E414" s="6"/>
      <c r="F414" s="6"/>
      <c r="G414"/>
      <c r="H414"/>
      <c r="I414"/>
      <c r="J414" s="11"/>
      <c r="K414"/>
      <c r="L414"/>
      <c r="M414" s="47"/>
      <c r="O414" s="37"/>
    </row>
    <row r="415" spans="2:15" s="1" customFormat="1" ht="12" customHeight="1">
      <c r="B415"/>
      <c r="C415"/>
      <c r="D415" s="6"/>
      <c r="E415" s="6"/>
      <c r="F415" s="6"/>
      <c r="G415"/>
      <c r="H415"/>
      <c r="I415"/>
      <c r="J415" s="11"/>
      <c r="K415"/>
      <c r="L415"/>
      <c r="M415" s="47"/>
      <c r="O415" s="37"/>
    </row>
    <row r="416" spans="2:15" s="1" customFormat="1" ht="12" customHeight="1">
      <c r="B416"/>
      <c r="C416"/>
      <c r="D416" s="6"/>
      <c r="E416" s="6"/>
      <c r="F416" s="6"/>
      <c r="G416"/>
      <c r="H416"/>
      <c r="I416"/>
      <c r="J416" s="11"/>
      <c r="K416"/>
      <c r="L416"/>
      <c r="M416" s="47"/>
      <c r="O416" s="37"/>
    </row>
    <row r="417" spans="2:15" s="1" customFormat="1" ht="12" customHeight="1">
      <c r="B417"/>
      <c r="C417"/>
      <c r="D417" s="6"/>
      <c r="E417" s="6"/>
      <c r="F417" s="6"/>
      <c r="G417"/>
      <c r="H417"/>
      <c r="I417"/>
      <c r="J417" s="11"/>
      <c r="K417"/>
      <c r="L417"/>
      <c r="M417" s="47"/>
      <c r="O417" s="37"/>
    </row>
    <row r="418" spans="2:15" s="1" customFormat="1" ht="12" customHeight="1">
      <c r="B418"/>
      <c r="C418"/>
      <c r="D418" s="6"/>
      <c r="E418" s="6"/>
      <c r="F418" s="6"/>
      <c r="G418"/>
      <c r="H418"/>
      <c r="I418"/>
      <c r="J418" s="11"/>
      <c r="K418"/>
      <c r="L418"/>
      <c r="M418" s="47"/>
      <c r="O418" s="37"/>
    </row>
    <row r="419" spans="2:15" s="1" customFormat="1" ht="12" customHeight="1">
      <c r="B419"/>
      <c r="C419"/>
      <c r="D419" s="6"/>
      <c r="E419" s="6"/>
      <c r="F419" s="6"/>
      <c r="G419"/>
      <c r="H419"/>
      <c r="I419"/>
      <c r="J419" s="11"/>
      <c r="K419"/>
      <c r="L419"/>
      <c r="M419" s="47"/>
      <c r="O419" s="37"/>
    </row>
    <row r="420" spans="2:15" s="1" customFormat="1" ht="12" customHeight="1">
      <c r="B420"/>
      <c r="C420"/>
      <c r="D420" s="6"/>
      <c r="E420" s="6"/>
      <c r="F420" s="6"/>
      <c r="G420"/>
      <c r="H420"/>
      <c r="I420"/>
      <c r="J420" s="11"/>
      <c r="K420"/>
      <c r="L420"/>
      <c r="M420" s="47"/>
      <c r="O420" s="37"/>
    </row>
    <row r="421" spans="2:15" s="1" customFormat="1" ht="12" customHeight="1">
      <c r="B421"/>
      <c r="C421"/>
      <c r="D421" s="6"/>
      <c r="E421" s="6"/>
      <c r="F421" s="6"/>
      <c r="G421"/>
      <c r="H421"/>
      <c r="I421"/>
      <c r="J421" s="11"/>
      <c r="K421"/>
      <c r="L421"/>
      <c r="M421" s="47"/>
      <c r="O421" s="37"/>
    </row>
    <row r="422" spans="2:15" s="1" customFormat="1" ht="12" customHeight="1">
      <c r="B422"/>
      <c r="C422"/>
      <c r="D422" s="6"/>
      <c r="E422" s="6"/>
      <c r="F422" s="6"/>
      <c r="G422"/>
      <c r="H422"/>
      <c r="I422"/>
      <c r="J422" s="11"/>
      <c r="K422"/>
      <c r="L422"/>
      <c r="M422" s="47"/>
      <c r="O422" s="37"/>
    </row>
    <row r="423" spans="2:15" s="1" customFormat="1" ht="12" customHeight="1">
      <c r="B423"/>
      <c r="C423"/>
      <c r="D423" s="6"/>
      <c r="E423" s="6"/>
      <c r="F423" s="6"/>
      <c r="G423"/>
      <c r="H423"/>
      <c r="I423"/>
      <c r="J423" s="11"/>
      <c r="K423"/>
      <c r="L423"/>
      <c r="M423" s="47"/>
      <c r="O423" s="37"/>
    </row>
    <row r="424" spans="2:15" s="1" customFormat="1" ht="12" customHeight="1">
      <c r="B424"/>
      <c r="C424"/>
      <c r="D424" s="6"/>
      <c r="E424" s="6"/>
      <c r="F424" s="6"/>
      <c r="G424"/>
      <c r="H424"/>
      <c r="I424"/>
      <c r="J424" s="11"/>
      <c r="K424"/>
      <c r="L424"/>
      <c r="M424" s="47"/>
      <c r="O424" s="37"/>
    </row>
    <row r="425" spans="2:15" s="1" customFormat="1" ht="12" customHeight="1">
      <c r="B425"/>
      <c r="C425"/>
      <c r="D425" s="6"/>
      <c r="E425" s="6"/>
      <c r="F425" s="6"/>
      <c r="G425"/>
      <c r="H425"/>
      <c r="I425"/>
      <c r="J425" s="11"/>
      <c r="K425"/>
      <c r="L425"/>
      <c r="M425" s="47"/>
      <c r="O425" s="37"/>
    </row>
    <row r="426" spans="2:15" s="1" customFormat="1" ht="12" customHeight="1">
      <c r="B426"/>
      <c r="C426"/>
      <c r="D426" s="6"/>
      <c r="E426" s="6"/>
      <c r="F426" s="6"/>
      <c r="G426"/>
      <c r="H426"/>
      <c r="I426"/>
      <c r="J426" s="11"/>
      <c r="K426"/>
      <c r="L426"/>
      <c r="M426" s="47"/>
      <c r="O426" s="37"/>
    </row>
    <row r="427" spans="2:15" s="1" customFormat="1" ht="12" customHeight="1">
      <c r="B427"/>
      <c r="C427"/>
      <c r="D427" s="6"/>
      <c r="E427" s="6"/>
      <c r="F427" s="6"/>
      <c r="G427"/>
      <c r="H427"/>
      <c r="I427"/>
      <c r="J427" s="11"/>
      <c r="K427"/>
      <c r="L427"/>
      <c r="M427" s="47"/>
      <c r="O427" s="37"/>
    </row>
    <row r="428" spans="2:15" s="1" customFormat="1" ht="12" customHeight="1">
      <c r="B428"/>
      <c r="C428"/>
      <c r="D428" s="6"/>
      <c r="E428" s="6"/>
      <c r="F428" s="6"/>
      <c r="G428"/>
      <c r="H428"/>
      <c r="I428"/>
      <c r="J428" s="11"/>
      <c r="K428"/>
      <c r="L428"/>
      <c r="M428" s="47"/>
      <c r="O428" s="37"/>
    </row>
    <row r="429" spans="2:15" s="1" customFormat="1" ht="12" customHeight="1">
      <c r="B429"/>
      <c r="C429"/>
      <c r="D429" s="6"/>
      <c r="E429" s="6"/>
      <c r="F429" s="6"/>
      <c r="G429"/>
      <c r="H429"/>
      <c r="I429"/>
      <c r="J429" s="11"/>
      <c r="K429"/>
      <c r="L429"/>
      <c r="M429" s="47"/>
      <c r="O429" s="37"/>
    </row>
    <row r="430" spans="2:15" s="1" customFormat="1" ht="12" customHeight="1">
      <c r="B430"/>
      <c r="C430"/>
      <c r="D430" s="6"/>
      <c r="E430" s="6"/>
      <c r="F430" s="6"/>
      <c r="G430"/>
      <c r="H430"/>
      <c r="I430"/>
      <c r="J430" s="11"/>
      <c r="K430"/>
      <c r="L430"/>
      <c r="M430" s="47"/>
      <c r="O430" s="37"/>
    </row>
    <row r="431" spans="2:15" s="1" customFormat="1" ht="12" customHeight="1">
      <c r="B431"/>
      <c r="C431"/>
      <c r="D431" s="6"/>
      <c r="E431" s="6"/>
      <c r="F431" s="6"/>
      <c r="G431"/>
      <c r="H431"/>
      <c r="I431"/>
      <c r="J431" s="11"/>
      <c r="K431"/>
      <c r="L431"/>
      <c r="M431" s="47"/>
      <c r="O431" s="37"/>
    </row>
    <row r="432" spans="2:15" s="1" customFormat="1" ht="12" customHeight="1">
      <c r="B432"/>
      <c r="C432"/>
      <c r="D432" s="6"/>
      <c r="E432" s="6"/>
      <c r="F432" s="6"/>
      <c r="G432"/>
      <c r="H432"/>
      <c r="I432"/>
      <c r="J432" s="11"/>
      <c r="K432"/>
      <c r="L432"/>
      <c r="M432" s="47"/>
      <c r="O432" s="37"/>
    </row>
    <row r="433" spans="2:15" s="1" customFormat="1" ht="12" customHeight="1">
      <c r="B433"/>
      <c r="C433"/>
      <c r="D433" s="6"/>
      <c r="E433" s="6"/>
      <c r="F433" s="6"/>
      <c r="G433"/>
      <c r="H433"/>
      <c r="I433"/>
      <c r="J433" s="11"/>
      <c r="K433"/>
      <c r="L433"/>
      <c r="M433" s="47"/>
      <c r="O433" s="37"/>
    </row>
    <row r="434" spans="2:15" s="1" customFormat="1" ht="12" customHeight="1">
      <c r="B434"/>
      <c r="C434"/>
      <c r="D434" s="6"/>
      <c r="E434" s="6"/>
      <c r="F434" s="6"/>
      <c r="G434"/>
      <c r="H434"/>
      <c r="I434"/>
      <c r="J434" s="11"/>
      <c r="K434"/>
      <c r="L434"/>
      <c r="M434" s="47"/>
      <c r="O434" s="37"/>
    </row>
    <row r="435" spans="2:15" s="1" customFormat="1" ht="12" customHeight="1">
      <c r="B435"/>
      <c r="C435"/>
      <c r="D435" s="6"/>
      <c r="E435" s="6"/>
      <c r="F435" s="6"/>
      <c r="G435"/>
      <c r="H435"/>
      <c r="I435"/>
      <c r="J435" s="11"/>
      <c r="K435"/>
      <c r="L435"/>
      <c r="M435" s="47"/>
      <c r="O435" s="37"/>
    </row>
    <row r="436" spans="2:15" s="1" customFormat="1" ht="12" customHeight="1">
      <c r="B436"/>
      <c r="C436"/>
      <c r="D436" s="6"/>
      <c r="E436" s="6"/>
      <c r="F436" s="6"/>
      <c r="G436"/>
      <c r="H436"/>
      <c r="I436"/>
      <c r="J436" s="11"/>
      <c r="K436"/>
      <c r="L436"/>
      <c r="M436" s="47"/>
      <c r="O436" s="37"/>
    </row>
    <row r="437" spans="2:15" s="1" customFormat="1" ht="12" customHeight="1">
      <c r="B437"/>
      <c r="C437"/>
      <c r="D437" s="6"/>
      <c r="E437" s="6"/>
      <c r="F437" s="6"/>
      <c r="G437"/>
      <c r="H437"/>
      <c r="I437"/>
      <c r="J437" s="11"/>
      <c r="K437"/>
      <c r="L437"/>
      <c r="M437" s="47"/>
      <c r="O437" s="37"/>
    </row>
    <row r="438" spans="2:15" s="1" customFormat="1" ht="12" customHeight="1">
      <c r="B438"/>
      <c r="C438"/>
      <c r="D438" s="6"/>
      <c r="E438" s="6"/>
      <c r="F438" s="6"/>
      <c r="G438"/>
      <c r="H438"/>
      <c r="I438"/>
      <c r="J438" s="11"/>
      <c r="K438"/>
      <c r="L438"/>
      <c r="M438" s="47"/>
      <c r="O438" s="37"/>
    </row>
    <row r="439" spans="2:15" s="1" customFormat="1" ht="12" customHeight="1">
      <c r="B439"/>
      <c r="C439"/>
      <c r="D439" s="6"/>
      <c r="E439" s="6"/>
      <c r="F439" s="6"/>
      <c r="G439"/>
      <c r="H439"/>
      <c r="I439"/>
      <c r="J439" s="11"/>
      <c r="K439"/>
      <c r="L439"/>
      <c r="M439" s="47"/>
      <c r="O439" s="37"/>
    </row>
    <row r="440" spans="2:15" s="1" customFormat="1" ht="12" customHeight="1">
      <c r="B440"/>
      <c r="C440"/>
      <c r="D440" s="6"/>
      <c r="E440" s="6"/>
      <c r="F440" s="6"/>
      <c r="G440"/>
      <c r="H440"/>
      <c r="I440"/>
      <c r="J440" s="11"/>
      <c r="K440"/>
      <c r="L440"/>
      <c r="M440" s="47"/>
      <c r="O440" s="37"/>
    </row>
    <row r="441" spans="2:15" s="1" customFormat="1" ht="12" customHeight="1">
      <c r="B441"/>
      <c r="C441"/>
      <c r="D441" s="6"/>
      <c r="E441" s="6"/>
      <c r="F441" s="6"/>
      <c r="G441"/>
      <c r="H441"/>
      <c r="I441"/>
      <c r="J441" s="11"/>
      <c r="K441"/>
      <c r="L441"/>
      <c r="M441" s="47"/>
      <c r="O441" s="37"/>
    </row>
    <row r="442" spans="2:15" s="1" customFormat="1" ht="12" customHeight="1">
      <c r="B442"/>
      <c r="C442"/>
      <c r="D442" s="6"/>
      <c r="E442" s="6"/>
      <c r="F442" s="6"/>
      <c r="G442"/>
      <c r="H442"/>
      <c r="I442"/>
      <c r="J442" s="11"/>
      <c r="K442"/>
      <c r="L442"/>
      <c r="M442" s="47"/>
      <c r="O442" s="37"/>
    </row>
    <row r="443" spans="2:15" s="1" customFormat="1" ht="12" customHeight="1">
      <c r="B443"/>
      <c r="C443"/>
      <c r="D443" s="6"/>
      <c r="E443" s="6"/>
      <c r="F443" s="6"/>
      <c r="G443"/>
      <c r="H443"/>
      <c r="I443"/>
      <c r="J443" s="11"/>
      <c r="K443"/>
      <c r="L443"/>
      <c r="M443" s="47"/>
      <c r="O443" s="37"/>
    </row>
    <row r="444" spans="2:15" s="1" customFormat="1" ht="12" customHeight="1">
      <c r="B444"/>
      <c r="C444"/>
      <c r="D444" s="6"/>
      <c r="E444" s="6"/>
      <c r="F444" s="6"/>
      <c r="G444"/>
      <c r="H444"/>
      <c r="I444"/>
      <c r="J444" s="11"/>
      <c r="K444"/>
      <c r="L444"/>
      <c r="M444" s="47"/>
      <c r="O444" s="37"/>
    </row>
    <row r="445" spans="2:15" s="1" customFormat="1" ht="12" customHeight="1">
      <c r="B445"/>
      <c r="C445"/>
      <c r="D445" s="6"/>
      <c r="E445" s="6"/>
      <c r="F445" s="6"/>
      <c r="G445"/>
      <c r="H445"/>
      <c r="I445"/>
      <c r="J445" s="11"/>
      <c r="K445"/>
      <c r="L445"/>
      <c r="M445" s="47"/>
      <c r="O445" s="37"/>
    </row>
    <row r="446" spans="2:15" s="1" customFormat="1" ht="12" customHeight="1">
      <c r="B446"/>
      <c r="C446"/>
      <c r="D446" s="6"/>
      <c r="E446" s="6"/>
      <c r="F446" s="6"/>
      <c r="G446"/>
      <c r="H446"/>
      <c r="I446"/>
      <c r="J446" s="11"/>
      <c r="K446"/>
      <c r="L446"/>
      <c r="M446" s="47"/>
      <c r="O446" s="37"/>
    </row>
    <row r="447" spans="2:15" s="1" customFormat="1" ht="12" customHeight="1">
      <c r="B447"/>
      <c r="C447"/>
      <c r="D447" s="6"/>
      <c r="E447" s="6"/>
      <c r="F447" s="6"/>
      <c r="G447"/>
      <c r="H447"/>
      <c r="I447"/>
      <c r="J447" s="11"/>
      <c r="K447"/>
      <c r="L447"/>
      <c r="M447" s="47"/>
      <c r="O447" s="37"/>
    </row>
    <row r="448" spans="2:15" s="1" customFormat="1" ht="12" customHeight="1">
      <c r="B448"/>
      <c r="C448"/>
      <c r="D448" s="6"/>
      <c r="E448" s="6"/>
      <c r="F448" s="6"/>
      <c r="G448"/>
      <c r="H448"/>
      <c r="I448"/>
      <c r="J448" s="11"/>
      <c r="K448"/>
      <c r="L448"/>
      <c r="M448" s="47"/>
      <c r="O448" s="37"/>
    </row>
    <row r="449" spans="2:15" s="1" customFormat="1" ht="12" customHeight="1">
      <c r="B449"/>
      <c r="C449"/>
      <c r="D449" s="6"/>
      <c r="E449" s="6"/>
      <c r="F449" s="6"/>
      <c r="G449"/>
      <c r="H449"/>
      <c r="I449"/>
      <c r="J449" s="11"/>
      <c r="K449"/>
      <c r="L449"/>
      <c r="M449" s="47"/>
      <c r="O449" s="37"/>
    </row>
    <row r="450" spans="2:15" s="1" customFormat="1" ht="12" customHeight="1">
      <c r="B450"/>
      <c r="C450"/>
      <c r="D450" s="6"/>
      <c r="E450" s="6"/>
      <c r="F450" s="6"/>
      <c r="G450"/>
      <c r="H450"/>
      <c r="I450"/>
      <c r="J450" s="11"/>
      <c r="K450"/>
      <c r="L450"/>
      <c r="M450" s="47"/>
      <c r="O450" s="37"/>
    </row>
    <row r="451" spans="2:15" s="1" customFormat="1" ht="12" customHeight="1">
      <c r="B451"/>
      <c r="C451"/>
      <c r="D451" s="6"/>
      <c r="E451" s="6"/>
      <c r="F451" s="6"/>
      <c r="G451"/>
      <c r="H451"/>
      <c r="I451"/>
      <c r="J451" s="11"/>
      <c r="K451"/>
      <c r="L451"/>
      <c r="M451" s="47"/>
      <c r="O451" s="37"/>
    </row>
    <row r="452" spans="2:15" s="1" customFormat="1" ht="12" customHeight="1">
      <c r="B452"/>
      <c r="C452"/>
      <c r="D452" s="6"/>
      <c r="E452" s="6"/>
      <c r="F452" s="6"/>
      <c r="G452"/>
      <c r="H452"/>
      <c r="I452"/>
      <c r="J452" s="11"/>
      <c r="K452"/>
      <c r="L452"/>
      <c r="M452" s="47"/>
      <c r="O452" s="37"/>
    </row>
    <row r="453" spans="2:15" s="1" customFormat="1" ht="12" customHeight="1">
      <c r="B453"/>
      <c r="C453"/>
      <c r="D453" s="6"/>
      <c r="E453" s="6"/>
      <c r="F453" s="6"/>
      <c r="G453"/>
      <c r="H453"/>
      <c r="I453"/>
      <c r="J453" s="11"/>
      <c r="K453"/>
      <c r="L453"/>
      <c r="M453" s="47"/>
      <c r="O453" s="37"/>
    </row>
    <row r="454" spans="2:15" s="1" customFormat="1" ht="12" customHeight="1">
      <c r="B454"/>
      <c r="C454"/>
      <c r="D454" s="6"/>
      <c r="E454" s="6"/>
      <c r="F454" s="6"/>
      <c r="G454"/>
      <c r="H454"/>
      <c r="I454"/>
      <c r="J454" s="11"/>
      <c r="K454"/>
      <c r="L454"/>
      <c r="M454" s="47"/>
      <c r="O454" s="37"/>
    </row>
    <row r="455" spans="2:15" s="1" customFormat="1" ht="12" customHeight="1">
      <c r="B455"/>
      <c r="C455"/>
      <c r="D455" s="6"/>
      <c r="E455" s="6"/>
      <c r="F455" s="6"/>
      <c r="G455"/>
      <c r="H455"/>
      <c r="I455"/>
      <c r="J455" s="11"/>
      <c r="K455"/>
      <c r="L455"/>
      <c r="M455" s="47"/>
      <c r="O455" s="37"/>
    </row>
    <row r="456" spans="2:15" s="1" customFormat="1" ht="12" customHeight="1">
      <c r="B456"/>
      <c r="C456"/>
      <c r="D456" s="6"/>
      <c r="E456" s="6"/>
      <c r="F456" s="6"/>
      <c r="G456"/>
      <c r="H456"/>
      <c r="I456"/>
      <c r="J456" s="11"/>
      <c r="K456"/>
      <c r="L456"/>
      <c r="M456" s="47"/>
      <c r="O456" s="37"/>
    </row>
    <row r="457" spans="2:15" s="1" customFormat="1" ht="12" customHeight="1">
      <c r="B457"/>
      <c r="C457"/>
      <c r="D457" s="6"/>
      <c r="E457" s="6"/>
      <c r="F457" s="6"/>
      <c r="G457"/>
      <c r="H457"/>
      <c r="I457"/>
      <c r="J457" s="11"/>
      <c r="K457"/>
      <c r="L457"/>
      <c r="M457" s="47"/>
      <c r="O457" s="37"/>
    </row>
    <row r="458" spans="2:15" s="1" customFormat="1" ht="12" customHeight="1">
      <c r="B458"/>
      <c r="C458"/>
      <c r="D458" s="6"/>
      <c r="E458" s="6"/>
      <c r="F458" s="6"/>
      <c r="G458"/>
      <c r="H458"/>
      <c r="I458"/>
      <c r="J458" s="11"/>
      <c r="K458"/>
      <c r="L458"/>
      <c r="M458" s="47"/>
      <c r="O458" s="37"/>
    </row>
    <row r="459" spans="2:15" s="1" customFormat="1" ht="12" customHeight="1">
      <c r="B459"/>
      <c r="C459"/>
      <c r="D459" s="6"/>
      <c r="E459" s="6"/>
      <c r="F459" s="6"/>
      <c r="G459"/>
      <c r="H459"/>
      <c r="I459"/>
      <c r="J459" s="11"/>
      <c r="K459"/>
      <c r="L459"/>
      <c r="M459" s="47"/>
      <c r="O459" s="37"/>
    </row>
    <row r="460" spans="2:15" s="1" customFormat="1" ht="12" customHeight="1">
      <c r="B460"/>
      <c r="C460"/>
      <c r="D460" s="6"/>
      <c r="E460" s="6"/>
      <c r="F460" s="6"/>
      <c r="G460"/>
      <c r="H460"/>
      <c r="I460"/>
      <c r="J460" s="11"/>
      <c r="K460"/>
      <c r="L460"/>
      <c r="M460" s="47"/>
      <c r="O460" s="37"/>
    </row>
    <row r="461" spans="2:15" s="1" customFormat="1" ht="12" customHeight="1">
      <c r="B461"/>
      <c r="C461"/>
      <c r="D461" s="6"/>
      <c r="E461" s="6"/>
      <c r="F461" s="6"/>
      <c r="G461"/>
      <c r="H461"/>
      <c r="I461"/>
      <c r="J461" s="11"/>
      <c r="K461"/>
      <c r="L461"/>
      <c r="M461" s="47"/>
      <c r="O461" s="37"/>
    </row>
    <row r="462" spans="2:15" s="1" customFormat="1" ht="12" customHeight="1">
      <c r="B462"/>
      <c r="C462"/>
      <c r="D462" s="6"/>
      <c r="E462" s="6"/>
      <c r="F462" s="6"/>
      <c r="G462"/>
      <c r="H462"/>
      <c r="I462"/>
      <c r="J462" s="11"/>
      <c r="K462"/>
      <c r="L462"/>
      <c r="M462" s="47"/>
      <c r="O462" s="37"/>
    </row>
    <row r="463" spans="2:15" s="1" customFormat="1" ht="12" customHeight="1">
      <c r="B463"/>
      <c r="C463"/>
      <c r="D463" s="6"/>
      <c r="E463" s="6"/>
      <c r="F463" s="6"/>
      <c r="G463"/>
      <c r="H463"/>
      <c r="I463"/>
      <c r="J463" s="11"/>
      <c r="K463"/>
      <c r="L463"/>
      <c r="M463" s="47"/>
      <c r="O463" s="37"/>
    </row>
    <row r="464" spans="2:15" s="1" customFormat="1" ht="12" customHeight="1">
      <c r="B464"/>
      <c r="C464"/>
      <c r="D464" s="6"/>
      <c r="E464" s="6"/>
      <c r="F464" s="6"/>
      <c r="G464"/>
      <c r="H464"/>
      <c r="I464"/>
      <c r="J464" s="11"/>
      <c r="K464"/>
      <c r="L464"/>
      <c r="M464" s="47"/>
      <c r="O464" s="37"/>
    </row>
    <row r="465" spans="2:15" s="1" customFormat="1" ht="12" customHeight="1">
      <c r="B465"/>
      <c r="C465"/>
      <c r="D465" s="6"/>
      <c r="E465" s="6"/>
      <c r="F465" s="6"/>
      <c r="G465"/>
      <c r="H465"/>
      <c r="I465"/>
      <c r="J465" s="11"/>
      <c r="K465"/>
      <c r="L465"/>
      <c r="M465" s="47"/>
      <c r="O465" s="37"/>
    </row>
    <row r="466" spans="2:15" s="1" customFormat="1" ht="12" customHeight="1">
      <c r="B466"/>
      <c r="C466"/>
      <c r="D466" s="6"/>
      <c r="E466" s="6"/>
      <c r="F466" s="6"/>
      <c r="G466"/>
      <c r="H466"/>
      <c r="I466"/>
      <c r="J466" s="11"/>
      <c r="K466"/>
      <c r="L466"/>
      <c r="M466" s="47"/>
      <c r="O466" s="37"/>
    </row>
    <row r="467" spans="2:15" s="1" customFormat="1" ht="12" customHeight="1">
      <c r="B467"/>
      <c r="C467"/>
      <c r="D467" s="6"/>
      <c r="E467" s="6"/>
      <c r="F467" s="6"/>
      <c r="G467"/>
      <c r="H467"/>
      <c r="I467"/>
      <c r="J467" s="11"/>
      <c r="K467"/>
      <c r="L467"/>
      <c r="M467" s="47"/>
      <c r="O467" s="37"/>
    </row>
    <row r="468" spans="2:15" s="1" customFormat="1" ht="12" customHeight="1">
      <c r="B468"/>
      <c r="C468"/>
      <c r="D468" s="6"/>
      <c r="E468" s="6"/>
      <c r="F468" s="6"/>
      <c r="G468"/>
      <c r="H468"/>
      <c r="I468"/>
      <c r="J468" s="11"/>
      <c r="K468"/>
      <c r="L468"/>
      <c r="M468" s="47"/>
      <c r="O468" s="37"/>
    </row>
    <row r="469" spans="2:15" s="1" customFormat="1" ht="12" customHeight="1">
      <c r="B469"/>
      <c r="C469"/>
      <c r="D469" s="6"/>
      <c r="E469" s="6"/>
      <c r="F469" s="6"/>
      <c r="G469"/>
      <c r="H469"/>
      <c r="I469"/>
      <c r="J469" s="11"/>
      <c r="K469"/>
      <c r="L469"/>
      <c r="M469" s="47"/>
      <c r="O469" s="37"/>
    </row>
    <row r="470" spans="2:15" s="1" customFormat="1" ht="12" customHeight="1">
      <c r="B470"/>
      <c r="C470"/>
      <c r="D470" s="6"/>
      <c r="E470" s="6"/>
      <c r="F470" s="6"/>
      <c r="G470"/>
      <c r="H470"/>
      <c r="I470"/>
      <c r="J470" s="11"/>
      <c r="K470"/>
      <c r="L470"/>
      <c r="M470" s="47"/>
      <c r="O470" s="37"/>
    </row>
    <row r="471" spans="2:15" s="1" customFormat="1" ht="12" customHeight="1">
      <c r="B471"/>
      <c r="C471"/>
      <c r="D471" s="6"/>
      <c r="E471" s="6"/>
      <c r="F471" s="6"/>
      <c r="G471"/>
      <c r="H471"/>
      <c r="I471"/>
      <c r="J471" s="11"/>
      <c r="K471"/>
      <c r="L471"/>
      <c r="M471" s="47"/>
      <c r="O471" s="37"/>
    </row>
    <row r="472" spans="2:15" s="1" customFormat="1" ht="12" customHeight="1">
      <c r="B472"/>
      <c r="C472"/>
      <c r="D472" s="6"/>
      <c r="E472" s="6"/>
      <c r="F472" s="6"/>
      <c r="G472"/>
      <c r="H472"/>
      <c r="I472"/>
      <c r="J472" s="11"/>
      <c r="K472"/>
      <c r="L472"/>
      <c r="M472" s="47"/>
      <c r="O472" s="37"/>
    </row>
    <row r="473" spans="2:15" s="1" customFormat="1" ht="12" customHeight="1">
      <c r="B473"/>
      <c r="C473"/>
      <c r="D473" s="6"/>
      <c r="E473" s="6"/>
      <c r="F473" s="6"/>
      <c r="G473"/>
      <c r="H473"/>
      <c r="I473"/>
      <c r="J473" s="11"/>
      <c r="K473"/>
      <c r="L473"/>
      <c r="M473" s="47"/>
      <c r="O473" s="37"/>
    </row>
    <row r="474" spans="2:15" s="1" customFormat="1" ht="12" customHeight="1">
      <c r="B474"/>
      <c r="C474"/>
      <c r="D474" s="6"/>
      <c r="E474" s="6"/>
      <c r="F474" s="6"/>
      <c r="G474"/>
      <c r="H474"/>
      <c r="I474"/>
      <c r="J474" s="11"/>
      <c r="K474"/>
      <c r="L474"/>
      <c r="M474" s="47"/>
      <c r="O474" s="37"/>
    </row>
    <row r="475" spans="2:15" s="1" customFormat="1" ht="12" customHeight="1">
      <c r="B475"/>
      <c r="C475"/>
      <c r="D475" s="6"/>
      <c r="E475" s="6"/>
      <c r="F475" s="6"/>
      <c r="G475"/>
      <c r="H475"/>
      <c r="I475"/>
      <c r="J475" s="11"/>
      <c r="K475"/>
      <c r="L475"/>
      <c r="M475" s="47"/>
      <c r="O475" s="37"/>
    </row>
    <row r="476" spans="2:15" s="1" customFormat="1" ht="12" customHeight="1">
      <c r="B476"/>
      <c r="C476"/>
      <c r="D476" s="6"/>
      <c r="E476" s="6"/>
      <c r="F476" s="6"/>
      <c r="G476"/>
      <c r="H476"/>
      <c r="I476"/>
      <c r="J476" s="11"/>
      <c r="K476"/>
      <c r="L476"/>
      <c r="M476" s="47"/>
      <c r="O476" s="37"/>
    </row>
    <row r="477" spans="2:15" s="1" customFormat="1" ht="12" customHeight="1">
      <c r="B477"/>
      <c r="C477"/>
      <c r="D477" s="6"/>
      <c r="E477" s="6"/>
      <c r="F477" s="6"/>
      <c r="G477"/>
      <c r="H477"/>
      <c r="I477"/>
      <c r="J477" s="11"/>
      <c r="K477"/>
      <c r="L477"/>
      <c r="M477" s="47"/>
      <c r="O477" s="37"/>
    </row>
    <row r="478" spans="2:15" s="1" customFormat="1" ht="12" customHeight="1">
      <c r="B478"/>
      <c r="C478"/>
      <c r="D478" s="6"/>
      <c r="E478" s="6"/>
      <c r="F478" s="6"/>
      <c r="G478"/>
      <c r="H478"/>
      <c r="I478"/>
      <c r="J478" s="11"/>
      <c r="K478"/>
      <c r="L478"/>
      <c r="M478" s="47"/>
      <c r="O478" s="37"/>
    </row>
    <row r="479" spans="2:15" s="1" customFormat="1" ht="12" customHeight="1">
      <c r="B479"/>
      <c r="C479"/>
      <c r="D479" s="6"/>
      <c r="E479" s="6"/>
      <c r="F479" s="6"/>
      <c r="G479"/>
      <c r="H479"/>
      <c r="I479"/>
      <c r="J479" s="11"/>
      <c r="K479"/>
      <c r="L479"/>
      <c r="M479" s="47"/>
      <c r="O479" s="37"/>
    </row>
    <row r="480" spans="2:15" s="1" customFormat="1" ht="12" customHeight="1">
      <c r="B480"/>
      <c r="C480"/>
      <c r="D480" s="6"/>
      <c r="E480" s="6"/>
      <c r="F480" s="6"/>
      <c r="G480"/>
      <c r="H480"/>
      <c r="I480"/>
      <c r="J480" s="11"/>
      <c r="K480"/>
      <c r="L480"/>
      <c r="M480" s="47"/>
      <c r="O480" s="37"/>
    </row>
    <row r="481" spans="2:15" s="1" customFormat="1" ht="12" customHeight="1">
      <c r="B481"/>
      <c r="C481"/>
      <c r="D481" s="6"/>
      <c r="E481" s="6"/>
      <c r="F481" s="6"/>
      <c r="G481"/>
      <c r="H481"/>
      <c r="I481"/>
      <c r="J481" s="11"/>
      <c r="K481"/>
      <c r="L481"/>
      <c r="M481" s="47"/>
      <c r="O481" s="37"/>
    </row>
    <row r="482" spans="2:15" s="1" customFormat="1" ht="12" customHeight="1">
      <c r="B482"/>
      <c r="C482"/>
      <c r="D482" s="6"/>
      <c r="E482" s="6"/>
      <c r="F482" s="6"/>
      <c r="G482"/>
      <c r="H482"/>
      <c r="I482"/>
      <c r="J482" s="11"/>
      <c r="K482"/>
      <c r="L482"/>
      <c r="M482" s="47"/>
      <c r="O482" s="37"/>
    </row>
    <row r="483" spans="2:15" s="1" customFormat="1" ht="12" customHeight="1">
      <c r="B483"/>
      <c r="C483"/>
      <c r="D483" s="6"/>
      <c r="E483" s="6"/>
      <c r="F483" s="6"/>
      <c r="G483"/>
      <c r="H483"/>
      <c r="I483"/>
      <c r="J483" s="11"/>
      <c r="K483"/>
      <c r="L483"/>
      <c r="M483" s="47"/>
      <c r="O483" s="37"/>
    </row>
    <row r="484" spans="2:15" s="1" customFormat="1" ht="12" customHeight="1">
      <c r="B484"/>
      <c r="C484"/>
      <c r="D484" s="6"/>
      <c r="E484" s="6"/>
      <c r="F484" s="6"/>
      <c r="G484"/>
      <c r="H484"/>
      <c r="I484"/>
      <c r="J484" s="11"/>
      <c r="K484"/>
      <c r="L484"/>
      <c r="M484" s="47"/>
      <c r="O484" s="37"/>
    </row>
    <row r="485" spans="2:15" s="1" customFormat="1" ht="12" customHeight="1">
      <c r="B485"/>
      <c r="C485"/>
      <c r="D485" s="6"/>
      <c r="E485" s="6"/>
      <c r="F485" s="6"/>
      <c r="G485"/>
      <c r="H485"/>
      <c r="I485"/>
      <c r="J485" s="11"/>
      <c r="K485"/>
      <c r="L485"/>
      <c r="M485" s="47"/>
      <c r="O485" s="37"/>
    </row>
    <row r="486" spans="2:15" s="1" customFormat="1" ht="12" customHeight="1">
      <c r="B486"/>
      <c r="C486"/>
      <c r="D486" s="6"/>
      <c r="E486" s="6"/>
      <c r="F486" s="6"/>
      <c r="G486"/>
      <c r="H486"/>
      <c r="I486"/>
      <c r="J486" s="11"/>
      <c r="K486"/>
      <c r="L486"/>
      <c r="M486" s="47"/>
      <c r="O486" s="37"/>
    </row>
    <row r="487" spans="2:15" s="1" customFormat="1" ht="12" customHeight="1">
      <c r="B487"/>
      <c r="C487"/>
      <c r="D487" s="6"/>
      <c r="E487" s="6"/>
      <c r="F487" s="6"/>
      <c r="G487"/>
      <c r="H487"/>
      <c r="I487"/>
      <c r="J487" s="11"/>
      <c r="K487"/>
      <c r="L487"/>
      <c r="M487" s="47"/>
      <c r="O487" s="37"/>
    </row>
    <row r="488" spans="2:15" s="1" customFormat="1" ht="12" customHeight="1">
      <c r="B488"/>
      <c r="C488"/>
      <c r="D488" s="6"/>
      <c r="E488" s="6"/>
      <c r="F488" s="6"/>
      <c r="G488"/>
      <c r="H488"/>
      <c r="I488"/>
      <c r="J488" s="11"/>
      <c r="K488"/>
      <c r="L488"/>
      <c r="M488" s="47"/>
      <c r="O488" s="37"/>
    </row>
    <row r="489" spans="2:15" s="1" customFormat="1" ht="12" customHeight="1">
      <c r="B489"/>
      <c r="C489"/>
      <c r="D489" s="6"/>
      <c r="E489" s="6"/>
      <c r="F489" s="6"/>
      <c r="G489"/>
      <c r="H489"/>
      <c r="I489"/>
      <c r="J489" s="11"/>
      <c r="K489"/>
      <c r="L489"/>
      <c r="M489" s="47"/>
      <c r="O489" s="37"/>
    </row>
    <row r="490" spans="2:15" s="1" customFormat="1" ht="12" customHeight="1">
      <c r="B490"/>
      <c r="C490"/>
      <c r="D490" s="6"/>
      <c r="E490" s="6"/>
      <c r="F490" s="6"/>
      <c r="G490"/>
      <c r="H490"/>
      <c r="I490"/>
      <c r="J490" s="11"/>
      <c r="K490"/>
      <c r="L490"/>
      <c r="M490" s="47"/>
      <c r="O490" s="37"/>
    </row>
    <row r="491" spans="2:15" s="1" customFormat="1" ht="12" customHeight="1">
      <c r="B491"/>
      <c r="C491"/>
      <c r="D491" s="6"/>
      <c r="E491" s="6"/>
      <c r="F491" s="6"/>
      <c r="G491"/>
      <c r="H491"/>
      <c r="I491"/>
      <c r="J491" s="11"/>
      <c r="K491"/>
      <c r="L491"/>
      <c r="M491" s="47"/>
      <c r="O491" s="37"/>
    </row>
    <row r="492" spans="2:15" s="1" customFormat="1" ht="12" customHeight="1">
      <c r="B492"/>
      <c r="C492"/>
      <c r="D492" s="6"/>
      <c r="E492" s="6"/>
      <c r="F492" s="6"/>
      <c r="G492"/>
      <c r="H492"/>
      <c r="I492"/>
      <c r="J492" s="11"/>
      <c r="K492"/>
      <c r="L492"/>
      <c r="M492" s="47"/>
      <c r="O492" s="37"/>
    </row>
    <row r="493" spans="2:15" s="1" customFormat="1" ht="12" customHeight="1">
      <c r="B493"/>
      <c r="C493"/>
      <c r="D493" s="6"/>
      <c r="E493" s="6"/>
      <c r="F493" s="6"/>
      <c r="G493"/>
      <c r="H493"/>
      <c r="I493"/>
      <c r="J493" s="11"/>
      <c r="K493"/>
      <c r="L493"/>
      <c r="M493" s="47"/>
      <c r="O493" s="37"/>
    </row>
    <row r="494" spans="2:15" s="1" customFormat="1" ht="12" customHeight="1">
      <c r="B494"/>
      <c r="C494"/>
      <c r="D494" s="6"/>
      <c r="E494" s="6"/>
      <c r="F494" s="6"/>
      <c r="G494"/>
      <c r="H494"/>
      <c r="I494"/>
      <c r="J494" s="11"/>
      <c r="K494"/>
      <c r="L494"/>
      <c r="M494" s="47"/>
      <c r="O494" s="37"/>
    </row>
    <row r="495" spans="2:15" s="1" customFormat="1" ht="12" customHeight="1">
      <c r="B495"/>
      <c r="C495"/>
      <c r="D495" s="6"/>
      <c r="E495" s="6"/>
      <c r="F495" s="6"/>
      <c r="G495"/>
      <c r="H495"/>
      <c r="I495"/>
      <c r="J495" s="11"/>
      <c r="K495"/>
      <c r="L495"/>
      <c r="M495" s="47"/>
      <c r="O495" s="37"/>
    </row>
    <row r="496" spans="2:15" s="1" customFormat="1" ht="12" customHeight="1">
      <c r="B496"/>
      <c r="C496"/>
      <c r="D496" s="6"/>
      <c r="E496" s="6"/>
      <c r="F496" s="6"/>
      <c r="G496"/>
      <c r="H496"/>
      <c r="I496"/>
      <c r="J496" s="11"/>
      <c r="K496"/>
      <c r="L496"/>
      <c r="M496" s="47"/>
      <c r="O496" s="37"/>
    </row>
    <row r="497" spans="2:15" s="1" customFormat="1" ht="12" customHeight="1">
      <c r="B497"/>
      <c r="C497"/>
      <c r="D497" s="6"/>
      <c r="E497" s="6"/>
      <c r="F497" s="6"/>
      <c r="G497"/>
      <c r="H497"/>
      <c r="I497"/>
      <c r="J497" s="11"/>
      <c r="K497"/>
      <c r="L497"/>
      <c r="M497" s="47"/>
      <c r="O497" s="37"/>
    </row>
    <row r="498" spans="2:15" s="1" customFormat="1" ht="12" customHeight="1">
      <c r="B498"/>
      <c r="C498"/>
      <c r="D498" s="6"/>
      <c r="E498" s="6"/>
      <c r="F498" s="6"/>
      <c r="G498"/>
      <c r="H498"/>
      <c r="I498"/>
      <c r="J498" s="11"/>
      <c r="K498"/>
      <c r="L498"/>
      <c r="M498" s="47"/>
      <c r="O498" s="37"/>
    </row>
    <row r="499" spans="2:15" s="1" customFormat="1" ht="12" customHeight="1">
      <c r="B499"/>
      <c r="C499"/>
      <c r="D499" s="6"/>
      <c r="E499" s="6"/>
      <c r="F499" s="6"/>
      <c r="G499"/>
      <c r="H499"/>
      <c r="I499"/>
      <c r="J499" s="11"/>
      <c r="K499"/>
      <c r="L499"/>
      <c r="M499" s="47"/>
      <c r="O499" s="37"/>
    </row>
    <row r="500" spans="2:15" s="1" customFormat="1" ht="12" customHeight="1">
      <c r="B500"/>
      <c r="C500"/>
      <c r="D500" s="6"/>
      <c r="E500" s="6"/>
      <c r="F500" s="6"/>
      <c r="G500"/>
      <c r="H500"/>
      <c r="I500"/>
      <c r="J500" s="11"/>
      <c r="K500"/>
      <c r="L500"/>
      <c r="M500" s="47"/>
      <c r="O500" s="37"/>
    </row>
    <row r="501" spans="2:15" s="1" customFormat="1" ht="12" customHeight="1">
      <c r="B501"/>
      <c r="C501"/>
      <c r="D501" s="6"/>
      <c r="E501" s="6"/>
      <c r="F501" s="6"/>
      <c r="G501"/>
      <c r="H501"/>
      <c r="I501"/>
      <c r="J501" s="11"/>
      <c r="K501"/>
      <c r="L501"/>
      <c r="M501" s="47"/>
      <c r="O501" s="37"/>
    </row>
    <row r="502" spans="2:15" s="1" customFormat="1" ht="12" customHeight="1">
      <c r="B502"/>
      <c r="C502"/>
      <c r="D502" s="6"/>
      <c r="E502" s="6"/>
      <c r="F502" s="6"/>
      <c r="G502"/>
      <c r="H502"/>
      <c r="I502"/>
      <c r="J502" s="11"/>
      <c r="K502"/>
      <c r="L502"/>
      <c r="M502" s="47"/>
      <c r="O502" s="37"/>
    </row>
    <row r="503" spans="2:15" s="1" customFormat="1" ht="12" customHeight="1">
      <c r="B503"/>
      <c r="C503"/>
      <c r="D503" s="6"/>
      <c r="E503" s="6"/>
      <c r="F503" s="6"/>
      <c r="G503"/>
      <c r="H503"/>
      <c r="I503"/>
      <c r="J503" s="11"/>
      <c r="K503"/>
      <c r="L503"/>
      <c r="M503" s="47"/>
      <c r="O503" s="37"/>
    </row>
    <row r="504" spans="2:15" s="1" customFormat="1" ht="12" customHeight="1">
      <c r="B504"/>
      <c r="C504"/>
      <c r="D504" s="6"/>
      <c r="E504" s="6"/>
      <c r="F504" s="6"/>
      <c r="G504"/>
      <c r="H504"/>
      <c r="I504"/>
      <c r="J504" s="11"/>
      <c r="K504"/>
      <c r="L504"/>
      <c r="M504" s="47"/>
      <c r="O504" s="37"/>
    </row>
    <row r="505" spans="2:15" s="1" customFormat="1" ht="12" customHeight="1">
      <c r="B505"/>
      <c r="C505"/>
      <c r="D505" s="6"/>
      <c r="E505" s="6"/>
      <c r="F505" s="6"/>
      <c r="G505"/>
      <c r="H505"/>
      <c r="I505"/>
      <c r="J505" s="11"/>
      <c r="K505"/>
      <c r="L505"/>
      <c r="M505" s="47"/>
      <c r="O505" s="37"/>
    </row>
    <row r="506" spans="2:15" s="1" customFormat="1" ht="12" customHeight="1">
      <c r="B506"/>
      <c r="C506"/>
      <c r="D506" s="6"/>
      <c r="E506" s="6"/>
      <c r="F506" s="6"/>
      <c r="G506"/>
      <c r="H506"/>
      <c r="I506"/>
      <c r="J506" s="11"/>
      <c r="K506"/>
      <c r="L506"/>
      <c r="M506" s="47"/>
      <c r="O506" s="37"/>
    </row>
    <row r="507" spans="2:15" s="1" customFormat="1" ht="12" customHeight="1">
      <c r="B507"/>
      <c r="C507"/>
      <c r="D507" s="6"/>
      <c r="E507" s="6"/>
      <c r="F507" s="6"/>
      <c r="G507"/>
      <c r="H507"/>
      <c r="I507"/>
      <c r="J507" s="11"/>
      <c r="K507"/>
      <c r="L507"/>
      <c r="M507" s="47"/>
      <c r="O507" s="37"/>
    </row>
    <row r="508" spans="2:15" s="1" customFormat="1" ht="12" customHeight="1">
      <c r="B508"/>
      <c r="C508"/>
      <c r="D508" s="6"/>
      <c r="E508" s="6"/>
      <c r="F508" s="6"/>
      <c r="G508"/>
      <c r="H508"/>
      <c r="I508"/>
      <c r="J508" s="11"/>
      <c r="K508"/>
      <c r="L508"/>
      <c r="M508" s="47"/>
      <c r="O508" s="37"/>
    </row>
    <row r="509" spans="2:15" s="1" customFormat="1" ht="12" customHeight="1">
      <c r="B509"/>
      <c r="C509"/>
      <c r="D509" s="6"/>
      <c r="E509" s="6"/>
      <c r="F509" s="6"/>
      <c r="G509"/>
      <c r="H509"/>
      <c r="I509"/>
      <c r="J509" s="11"/>
      <c r="K509"/>
      <c r="L509"/>
      <c r="M509" s="47"/>
      <c r="O509" s="37"/>
    </row>
    <row r="510" spans="2:15" s="1" customFormat="1" ht="12" customHeight="1">
      <c r="B510"/>
      <c r="C510"/>
      <c r="D510" s="6"/>
      <c r="E510" s="6"/>
      <c r="F510" s="6"/>
      <c r="G510"/>
      <c r="H510"/>
      <c r="I510"/>
      <c r="J510" s="11"/>
      <c r="K510"/>
      <c r="L510"/>
      <c r="M510" s="47"/>
      <c r="O510" s="37"/>
    </row>
    <row r="511" spans="2:15" s="1" customFormat="1" ht="12" customHeight="1">
      <c r="B511"/>
      <c r="C511"/>
      <c r="D511" s="6"/>
      <c r="E511" s="6"/>
      <c r="F511" s="6"/>
      <c r="G511"/>
      <c r="H511"/>
      <c r="I511"/>
      <c r="J511" s="11"/>
      <c r="K511"/>
      <c r="L511"/>
      <c r="M511" s="47"/>
      <c r="O511" s="37"/>
    </row>
    <row r="512" spans="2:15" s="1" customFormat="1" ht="12" customHeight="1">
      <c r="B512"/>
      <c r="C512"/>
      <c r="D512" s="6"/>
      <c r="E512" s="6"/>
      <c r="F512" s="6"/>
      <c r="G512"/>
      <c r="H512"/>
      <c r="I512"/>
      <c r="J512" s="11"/>
      <c r="K512"/>
      <c r="L512"/>
      <c r="M512" s="47"/>
      <c r="O512" s="37"/>
    </row>
    <row r="513" spans="2:15" s="1" customFormat="1" ht="12" customHeight="1">
      <c r="B513"/>
      <c r="C513"/>
      <c r="D513" s="6"/>
      <c r="E513" s="6"/>
      <c r="F513" s="6"/>
      <c r="G513"/>
      <c r="H513"/>
      <c r="I513"/>
      <c r="J513" s="11"/>
      <c r="K513"/>
      <c r="L513"/>
      <c r="M513" s="47"/>
      <c r="O513" s="37"/>
    </row>
    <row r="514" spans="2:15" s="1" customFormat="1" ht="12" customHeight="1">
      <c r="B514"/>
      <c r="C514"/>
      <c r="D514" s="6"/>
      <c r="E514" s="6"/>
      <c r="F514" s="6"/>
      <c r="G514"/>
      <c r="H514"/>
      <c r="I514"/>
      <c r="J514" s="11"/>
      <c r="K514"/>
      <c r="L514"/>
      <c r="M514" s="47"/>
      <c r="O514" s="37"/>
    </row>
    <row r="515" spans="2:15" s="1" customFormat="1" ht="12" customHeight="1">
      <c r="B515"/>
      <c r="C515"/>
      <c r="D515" s="6"/>
      <c r="E515" s="6"/>
      <c r="F515" s="6"/>
      <c r="G515"/>
      <c r="H515"/>
      <c r="I515"/>
      <c r="J515" s="11"/>
      <c r="K515"/>
      <c r="L515"/>
      <c r="M515" s="47"/>
      <c r="O515" s="37"/>
    </row>
    <row r="516" spans="2:15" s="1" customFormat="1" ht="12" customHeight="1">
      <c r="B516"/>
      <c r="C516"/>
      <c r="D516" s="6"/>
      <c r="E516" s="6"/>
      <c r="F516" s="6"/>
      <c r="G516"/>
      <c r="H516"/>
      <c r="I516"/>
      <c r="J516" s="11"/>
      <c r="K516"/>
      <c r="L516"/>
      <c r="M516" s="47"/>
      <c r="O516" s="37"/>
    </row>
    <row r="517" spans="2:15" s="1" customFormat="1" ht="12" customHeight="1">
      <c r="B517"/>
      <c r="C517"/>
      <c r="D517" s="6"/>
      <c r="E517" s="6"/>
      <c r="F517" s="6"/>
      <c r="G517"/>
      <c r="H517"/>
      <c r="I517"/>
      <c r="J517" s="11"/>
      <c r="K517"/>
      <c r="L517"/>
      <c r="M517" s="47"/>
      <c r="O517" s="37"/>
    </row>
    <row r="518" spans="2:15" s="1" customFormat="1" ht="12" customHeight="1">
      <c r="B518"/>
      <c r="C518"/>
      <c r="D518" s="6"/>
      <c r="E518" s="6"/>
      <c r="F518" s="6"/>
      <c r="G518"/>
      <c r="H518"/>
      <c r="I518"/>
      <c r="J518" s="11"/>
      <c r="K518"/>
      <c r="L518"/>
      <c r="M518" s="47"/>
      <c r="O518" s="37"/>
    </row>
    <row r="519" spans="2:15" s="1" customFormat="1" ht="12" customHeight="1">
      <c r="B519"/>
      <c r="C519"/>
      <c r="D519" s="6"/>
      <c r="E519" s="6"/>
      <c r="F519" s="6"/>
      <c r="G519"/>
      <c r="H519"/>
      <c r="I519"/>
      <c r="J519" s="11"/>
      <c r="K519"/>
      <c r="L519"/>
      <c r="M519" s="47"/>
      <c r="O519" s="37"/>
    </row>
    <row r="520" spans="2:15" s="1" customFormat="1" ht="12" customHeight="1">
      <c r="B520"/>
      <c r="C520"/>
      <c r="D520" s="6"/>
      <c r="E520" s="6"/>
      <c r="F520" s="6"/>
      <c r="G520"/>
      <c r="H520"/>
      <c r="I520"/>
      <c r="J520" s="11"/>
      <c r="K520"/>
      <c r="L520"/>
      <c r="M520" s="47"/>
      <c r="O520" s="37"/>
    </row>
    <row r="521" spans="2:15" s="1" customFormat="1" ht="12" customHeight="1">
      <c r="B521"/>
      <c r="C521"/>
      <c r="D521" s="6"/>
      <c r="E521" s="6"/>
      <c r="F521" s="6"/>
      <c r="G521"/>
      <c r="H521"/>
      <c r="I521"/>
      <c r="J521" s="11"/>
      <c r="K521"/>
      <c r="L521"/>
      <c r="M521" s="47"/>
      <c r="O521" s="37"/>
    </row>
    <row r="522" spans="2:15" s="1" customFormat="1" ht="12" customHeight="1">
      <c r="B522"/>
      <c r="C522"/>
      <c r="D522" s="6"/>
      <c r="E522" s="6"/>
      <c r="F522" s="6"/>
      <c r="G522"/>
      <c r="H522"/>
      <c r="I522"/>
      <c r="J522" s="11"/>
      <c r="K522"/>
      <c r="L522"/>
      <c r="M522" s="47"/>
      <c r="O522" s="37"/>
    </row>
    <row r="523" spans="2:15" s="1" customFormat="1" ht="12" customHeight="1">
      <c r="B523"/>
      <c r="C523"/>
      <c r="D523" s="6"/>
      <c r="E523" s="6"/>
      <c r="F523" s="6"/>
      <c r="G523"/>
      <c r="H523"/>
      <c r="I523"/>
      <c r="J523" s="11"/>
      <c r="K523"/>
      <c r="L523"/>
      <c r="M523" s="47"/>
      <c r="O523" s="37"/>
    </row>
    <row r="524" spans="2:15" s="1" customFormat="1" ht="12" customHeight="1">
      <c r="B524"/>
      <c r="C524"/>
      <c r="D524" s="6"/>
      <c r="E524" s="6"/>
      <c r="F524" s="6"/>
      <c r="G524"/>
      <c r="H524"/>
      <c r="I524"/>
      <c r="J524" s="11"/>
      <c r="K524"/>
      <c r="L524"/>
      <c r="M524" s="47"/>
      <c r="O524" s="37"/>
    </row>
    <row r="525" spans="2:15" s="1" customFormat="1" ht="12" customHeight="1">
      <c r="B525"/>
      <c r="C525"/>
      <c r="D525" s="6"/>
      <c r="E525" s="6"/>
      <c r="F525" s="6"/>
      <c r="G525"/>
      <c r="H525"/>
      <c r="I525"/>
      <c r="J525" s="11"/>
      <c r="K525"/>
      <c r="L525"/>
      <c r="M525" s="47"/>
      <c r="O525" s="37"/>
    </row>
    <row r="526" spans="2:15" s="1" customFormat="1" ht="12" customHeight="1">
      <c r="B526"/>
      <c r="C526"/>
      <c r="D526" s="6"/>
      <c r="E526" s="6"/>
      <c r="F526" s="6"/>
      <c r="G526"/>
      <c r="H526"/>
      <c r="I526"/>
      <c r="J526" s="11"/>
      <c r="K526"/>
      <c r="L526"/>
      <c r="M526" s="47"/>
      <c r="O526" s="37"/>
    </row>
    <row r="527" spans="2:15" s="1" customFormat="1" ht="12" customHeight="1">
      <c r="B527"/>
      <c r="C527"/>
      <c r="D527" s="6"/>
      <c r="E527" s="6"/>
      <c r="F527" s="6"/>
      <c r="G527"/>
      <c r="H527"/>
      <c r="I527"/>
      <c r="J527" s="11"/>
      <c r="K527"/>
      <c r="L527"/>
      <c r="M527" s="47"/>
      <c r="O527" s="37"/>
    </row>
    <row r="528" spans="2:15" s="1" customFormat="1" ht="12" customHeight="1">
      <c r="B528"/>
      <c r="C528"/>
      <c r="D528" s="6"/>
      <c r="E528" s="6"/>
      <c r="F528" s="6"/>
      <c r="G528"/>
      <c r="H528"/>
      <c r="I528"/>
      <c r="J528" s="11"/>
      <c r="K528"/>
      <c r="L528"/>
      <c r="M528" s="47"/>
      <c r="O528" s="37"/>
    </row>
    <row r="529" spans="2:15" s="1" customFormat="1" ht="12" customHeight="1">
      <c r="B529"/>
      <c r="C529"/>
      <c r="D529" s="6"/>
      <c r="E529" s="6"/>
      <c r="F529" s="6"/>
      <c r="G529"/>
      <c r="H529"/>
      <c r="I529"/>
      <c r="J529" s="11"/>
      <c r="K529"/>
      <c r="L529"/>
      <c r="M529" s="47"/>
      <c r="O529" s="37"/>
    </row>
    <row r="530" spans="2:15" s="1" customFormat="1" ht="12" customHeight="1">
      <c r="B530"/>
      <c r="C530"/>
      <c r="D530" s="6"/>
      <c r="E530" s="6"/>
      <c r="F530" s="6"/>
      <c r="G530"/>
      <c r="H530"/>
      <c r="I530"/>
      <c r="J530" s="11"/>
      <c r="K530"/>
      <c r="L530"/>
      <c r="M530" s="47"/>
      <c r="O530" s="37"/>
    </row>
    <row r="531" spans="2:15" s="1" customFormat="1" ht="12" customHeight="1">
      <c r="B531"/>
      <c r="C531"/>
      <c r="D531" s="6"/>
      <c r="E531" s="6"/>
      <c r="F531" s="6"/>
      <c r="G531"/>
      <c r="H531"/>
      <c r="I531"/>
      <c r="J531" s="11"/>
      <c r="K531"/>
      <c r="L531"/>
      <c r="M531" s="47"/>
      <c r="O531" s="37"/>
    </row>
    <row r="532" spans="2:15" s="1" customFormat="1" ht="12" customHeight="1">
      <c r="B532"/>
      <c r="C532"/>
      <c r="D532" s="6"/>
      <c r="E532" s="6"/>
      <c r="F532" s="6"/>
      <c r="G532"/>
      <c r="H532"/>
      <c r="I532"/>
      <c r="J532" s="11"/>
      <c r="K532"/>
      <c r="L532"/>
      <c r="M532" s="47"/>
      <c r="O532" s="37"/>
    </row>
    <row r="533" spans="2:15" s="1" customFormat="1" ht="12" customHeight="1">
      <c r="B533"/>
      <c r="C533"/>
      <c r="D533" s="6"/>
      <c r="E533" s="6"/>
      <c r="F533" s="6"/>
      <c r="G533"/>
      <c r="H533"/>
      <c r="I533"/>
      <c r="J533" s="11"/>
      <c r="K533"/>
      <c r="L533"/>
      <c r="M533" s="47"/>
      <c r="O533" s="37"/>
    </row>
    <row r="534" spans="2:15" s="1" customFormat="1" ht="12" customHeight="1">
      <c r="B534"/>
      <c r="C534"/>
      <c r="D534" s="6"/>
      <c r="E534" s="6"/>
      <c r="F534" s="6"/>
      <c r="G534"/>
      <c r="H534"/>
      <c r="I534"/>
      <c r="J534" s="11"/>
      <c r="K534"/>
      <c r="L534"/>
      <c r="M534" s="47"/>
      <c r="O534" s="37"/>
    </row>
    <row r="535" spans="2:15" s="1" customFormat="1" ht="12" customHeight="1">
      <c r="B535"/>
      <c r="C535"/>
      <c r="D535" s="6"/>
      <c r="E535" s="6"/>
      <c r="F535" s="6"/>
      <c r="G535"/>
      <c r="H535"/>
      <c r="I535"/>
      <c r="J535" s="11"/>
      <c r="K535"/>
      <c r="L535"/>
      <c r="M535" s="47"/>
      <c r="O535" s="37"/>
    </row>
    <row r="536" spans="2:15" s="1" customFormat="1" ht="12" customHeight="1">
      <c r="B536"/>
      <c r="C536"/>
      <c r="D536" s="6"/>
      <c r="E536" s="6"/>
      <c r="F536" s="6"/>
      <c r="G536"/>
      <c r="H536"/>
      <c r="I536"/>
      <c r="J536" s="11"/>
      <c r="K536"/>
      <c r="L536"/>
      <c r="M536" s="47"/>
      <c r="O536" s="37"/>
    </row>
    <row r="537" spans="2:15" s="1" customFormat="1" ht="12" customHeight="1">
      <c r="B537"/>
      <c r="C537"/>
      <c r="D537" s="6"/>
      <c r="E537" s="6"/>
      <c r="F537" s="6"/>
      <c r="G537"/>
      <c r="H537"/>
      <c r="I537"/>
      <c r="J537" s="11"/>
      <c r="K537"/>
      <c r="L537"/>
      <c r="M537" s="47"/>
      <c r="O537" s="37"/>
    </row>
    <row r="538" spans="2:15" s="1" customFormat="1" ht="12" customHeight="1">
      <c r="B538"/>
      <c r="C538"/>
      <c r="D538" s="6"/>
      <c r="E538" s="6"/>
      <c r="F538" s="6"/>
      <c r="G538"/>
      <c r="H538"/>
      <c r="I538"/>
      <c r="J538" s="11"/>
      <c r="K538"/>
      <c r="L538"/>
      <c r="M538" s="47"/>
      <c r="O538" s="37"/>
    </row>
    <row r="539" spans="2:15" s="1" customFormat="1" ht="12" customHeight="1">
      <c r="B539"/>
      <c r="C539"/>
      <c r="D539" s="6"/>
      <c r="E539" s="6"/>
      <c r="F539" s="6"/>
      <c r="G539"/>
      <c r="H539"/>
      <c r="I539"/>
      <c r="J539" s="11"/>
      <c r="K539"/>
      <c r="L539"/>
      <c r="M539" s="47"/>
      <c r="O539" s="37"/>
    </row>
    <row r="540" spans="2:15" s="1" customFormat="1" ht="12" customHeight="1">
      <c r="B540"/>
      <c r="C540"/>
      <c r="D540" s="6"/>
      <c r="E540" s="6"/>
      <c r="F540" s="6"/>
      <c r="G540"/>
      <c r="H540"/>
      <c r="I540"/>
      <c r="J540" s="11"/>
      <c r="K540"/>
      <c r="L540"/>
      <c r="M540" s="47"/>
      <c r="O540" s="37"/>
    </row>
    <row r="541" spans="2:15" s="1" customFormat="1" ht="12" customHeight="1">
      <c r="B541"/>
      <c r="C541"/>
      <c r="D541" s="6"/>
      <c r="E541" s="6"/>
      <c r="F541" s="6"/>
      <c r="G541"/>
      <c r="H541"/>
      <c r="I541"/>
      <c r="J541" s="11"/>
      <c r="K541"/>
      <c r="L541"/>
      <c r="M541" s="47"/>
      <c r="O541" s="37"/>
    </row>
    <row r="542" spans="2:15" s="1" customFormat="1" ht="12" customHeight="1">
      <c r="B542"/>
      <c r="C542"/>
      <c r="D542" s="6"/>
      <c r="E542" s="6"/>
      <c r="F542" s="6"/>
      <c r="G542"/>
      <c r="H542"/>
      <c r="I542"/>
      <c r="J542" s="11"/>
      <c r="K542"/>
      <c r="L542"/>
      <c r="M542" s="47"/>
      <c r="O542" s="37"/>
    </row>
    <row r="543" spans="2:15" s="1" customFormat="1" ht="12" customHeight="1">
      <c r="B543"/>
      <c r="C543"/>
      <c r="D543" s="6"/>
      <c r="E543" s="6"/>
      <c r="F543" s="6"/>
      <c r="G543"/>
      <c r="H543"/>
      <c r="I543"/>
      <c r="J543" s="11"/>
      <c r="K543"/>
      <c r="L543"/>
      <c r="M543" s="47"/>
      <c r="O543" s="37"/>
    </row>
    <row r="544" spans="2:15" s="1" customFormat="1" ht="12" customHeight="1">
      <c r="B544"/>
      <c r="C544"/>
      <c r="D544" s="6"/>
      <c r="E544" s="6"/>
      <c r="F544" s="6"/>
      <c r="G544"/>
      <c r="H544"/>
      <c r="I544"/>
      <c r="J544" s="11"/>
      <c r="K544"/>
      <c r="L544"/>
      <c r="M544" s="47"/>
      <c r="O544" s="37"/>
    </row>
    <row r="545" spans="2:15" s="1" customFormat="1" ht="12" customHeight="1">
      <c r="B545"/>
      <c r="C545"/>
      <c r="D545" s="6"/>
      <c r="E545" s="6"/>
      <c r="F545" s="6"/>
      <c r="G545"/>
      <c r="H545"/>
      <c r="I545"/>
      <c r="J545" s="11"/>
      <c r="K545"/>
      <c r="L545"/>
      <c r="M545" s="47"/>
      <c r="O545" s="37"/>
    </row>
    <row r="546" spans="2:15" s="1" customFormat="1" ht="12" customHeight="1">
      <c r="B546"/>
      <c r="C546"/>
      <c r="D546" s="6"/>
      <c r="E546" s="6"/>
      <c r="F546" s="6"/>
      <c r="G546"/>
      <c r="H546"/>
      <c r="I546"/>
      <c r="J546" s="11"/>
      <c r="K546"/>
      <c r="L546"/>
      <c r="M546" s="47"/>
      <c r="O546" s="37"/>
    </row>
    <row r="547" spans="2:15" s="1" customFormat="1" ht="12" customHeight="1">
      <c r="B547"/>
      <c r="C547"/>
      <c r="D547" s="6"/>
      <c r="E547" s="6"/>
      <c r="F547" s="6"/>
      <c r="G547"/>
      <c r="H547"/>
      <c r="I547"/>
      <c r="J547" s="11"/>
      <c r="K547"/>
      <c r="L547"/>
      <c r="M547" s="47"/>
      <c r="O547" s="37"/>
    </row>
    <row r="548" spans="2:15" s="1" customFormat="1" ht="12" customHeight="1">
      <c r="B548"/>
      <c r="C548"/>
      <c r="D548" s="6"/>
      <c r="E548" s="6"/>
      <c r="F548" s="6"/>
      <c r="G548"/>
      <c r="H548"/>
      <c r="I548"/>
      <c r="J548" s="11"/>
      <c r="K548"/>
      <c r="L548"/>
      <c r="M548" s="47"/>
      <c r="O548" s="37"/>
    </row>
    <row r="549" spans="2:15" s="1" customFormat="1" ht="12" customHeight="1">
      <c r="B549"/>
      <c r="C549"/>
      <c r="D549" s="6"/>
      <c r="E549" s="6"/>
      <c r="F549" s="6"/>
      <c r="G549"/>
      <c r="H549"/>
      <c r="I549"/>
      <c r="J549" s="11"/>
      <c r="K549"/>
      <c r="L549"/>
      <c r="M549" s="47"/>
      <c r="O549" s="37"/>
    </row>
    <row r="550" spans="2:15" s="1" customFormat="1" ht="12" customHeight="1">
      <c r="B550"/>
      <c r="C550"/>
      <c r="D550" s="6"/>
      <c r="E550" s="6"/>
      <c r="F550" s="6"/>
      <c r="G550"/>
      <c r="H550"/>
      <c r="I550"/>
      <c r="J550" s="11"/>
      <c r="K550"/>
      <c r="L550"/>
      <c r="M550" s="47"/>
      <c r="O550" s="37"/>
    </row>
    <row r="551" spans="2:15" s="1" customFormat="1" ht="12" customHeight="1">
      <c r="B551"/>
      <c r="C551"/>
      <c r="D551" s="6"/>
      <c r="E551" s="6"/>
      <c r="F551" s="6"/>
      <c r="G551"/>
      <c r="H551"/>
      <c r="I551"/>
      <c r="J551" s="11"/>
      <c r="K551"/>
      <c r="L551"/>
      <c r="M551" s="47"/>
      <c r="O551" s="37"/>
    </row>
    <row r="552" spans="2:15" s="1" customFormat="1" ht="12" customHeight="1">
      <c r="B552"/>
      <c r="C552"/>
      <c r="D552" s="6"/>
      <c r="E552" s="6"/>
      <c r="F552" s="6"/>
      <c r="G552"/>
      <c r="H552"/>
      <c r="I552"/>
      <c r="J552" s="11"/>
      <c r="K552"/>
      <c r="L552"/>
      <c r="M552" s="47"/>
      <c r="O552" s="37"/>
    </row>
    <row r="553" spans="2:15" s="1" customFormat="1" ht="12" customHeight="1">
      <c r="B553"/>
      <c r="C553"/>
      <c r="D553" s="6"/>
      <c r="E553" s="6"/>
      <c r="F553" s="6"/>
      <c r="G553"/>
      <c r="H553"/>
      <c r="I553"/>
      <c r="J553" s="11"/>
      <c r="K553"/>
      <c r="L553"/>
      <c r="M553" s="47"/>
      <c r="O553" s="37"/>
    </row>
    <row r="554" spans="2:15" s="1" customFormat="1" ht="12" customHeight="1">
      <c r="B554"/>
      <c r="C554"/>
      <c r="D554" s="6"/>
      <c r="E554" s="6"/>
      <c r="F554" s="6"/>
      <c r="G554"/>
      <c r="H554"/>
      <c r="I554"/>
      <c r="J554" s="11"/>
      <c r="K554"/>
      <c r="L554"/>
      <c r="M554" s="47"/>
      <c r="O554" s="37"/>
    </row>
    <row r="555" spans="2:15" s="1" customFormat="1" ht="12" customHeight="1">
      <c r="B555"/>
      <c r="C555"/>
      <c r="D555" s="6"/>
      <c r="E555" s="6"/>
      <c r="F555" s="6"/>
      <c r="G555"/>
      <c r="H555"/>
      <c r="I555"/>
      <c r="J555" s="11"/>
      <c r="K555"/>
      <c r="L555"/>
      <c r="M555" s="47"/>
      <c r="O555" s="37"/>
    </row>
    <row r="556" spans="2:15" s="1" customFormat="1" ht="12" customHeight="1">
      <c r="B556"/>
      <c r="C556"/>
      <c r="D556" s="6"/>
      <c r="E556" s="6"/>
      <c r="F556" s="6"/>
      <c r="G556"/>
      <c r="H556"/>
      <c r="I556"/>
      <c r="J556" s="11"/>
      <c r="K556"/>
      <c r="L556"/>
      <c r="M556" s="47"/>
      <c r="O556" s="37"/>
    </row>
    <row r="557" spans="2:15" s="1" customFormat="1" ht="12" customHeight="1">
      <c r="B557"/>
      <c r="C557"/>
      <c r="D557" s="6"/>
      <c r="E557" s="6"/>
      <c r="F557" s="6"/>
      <c r="G557"/>
      <c r="H557"/>
      <c r="I557"/>
      <c r="J557" s="11"/>
      <c r="K557"/>
      <c r="L557"/>
      <c r="M557" s="47"/>
      <c r="O557" s="37"/>
    </row>
    <row r="558" spans="2:15" s="1" customFormat="1" ht="12" customHeight="1">
      <c r="B558"/>
      <c r="C558"/>
      <c r="D558" s="6"/>
      <c r="E558" s="6"/>
      <c r="F558" s="6"/>
      <c r="G558"/>
      <c r="H558"/>
      <c r="I558"/>
      <c r="J558" s="11"/>
      <c r="K558"/>
      <c r="L558"/>
      <c r="M558" s="47"/>
      <c r="O558" s="37"/>
    </row>
    <row r="559" spans="2:15" s="1" customFormat="1" ht="12" customHeight="1">
      <c r="B559"/>
      <c r="C559"/>
      <c r="D559" s="6"/>
      <c r="E559" s="6"/>
      <c r="F559" s="6"/>
      <c r="G559"/>
      <c r="H559"/>
      <c r="I559"/>
      <c r="J559" s="11"/>
      <c r="K559"/>
      <c r="L559"/>
      <c r="M559" s="47"/>
      <c r="O559" s="37"/>
    </row>
    <row r="560" spans="2:15" s="1" customFormat="1" ht="12" customHeight="1">
      <c r="B560"/>
      <c r="C560"/>
      <c r="D560" s="6"/>
      <c r="E560" s="6"/>
      <c r="F560" s="6"/>
      <c r="G560"/>
      <c r="H560"/>
      <c r="I560"/>
      <c r="J560" s="11"/>
      <c r="K560"/>
      <c r="L560"/>
      <c r="M560" s="47"/>
      <c r="O560" s="37"/>
    </row>
    <row r="561" spans="2:15" s="1" customFormat="1" ht="12" customHeight="1">
      <c r="B561"/>
      <c r="C561"/>
      <c r="D561" s="6"/>
      <c r="E561" s="6"/>
      <c r="F561" s="6"/>
      <c r="G561"/>
      <c r="H561"/>
      <c r="I561"/>
      <c r="J561" s="11"/>
      <c r="K561"/>
      <c r="L561"/>
      <c r="M561" s="47"/>
      <c r="O561" s="37"/>
    </row>
    <row r="562" spans="2:15" s="1" customFormat="1" ht="12" customHeight="1">
      <c r="B562"/>
      <c r="C562"/>
      <c r="D562" s="6"/>
      <c r="E562" s="6"/>
      <c r="F562" s="6"/>
      <c r="G562"/>
      <c r="H562"/>
      <c r="I562"/>
      <c r="J562" s="11"/>
      <c r="K562"/>
      <c r="L562"/>
      <c r="M562" s="47"/>
      <c r="O562" s="37"/>
    </row>
    <row r="563" spans="2:15" s="1" customFormat="1" ht="12" customHeight="1">
      <c r="B563"/>
      <c r="C563"/>
      <c r="D563" s="6"/>
      <c r="E563" s="6"/>
      <c r="F563" s="6"/>
      <c r="G563"/>
      <c r="H563"/>
      <c r="I563"/>
      <c r="J563" s="11"/>
      <c r="K563"/>
      <c r="L563"/>
      <c r="M563" s="47"/>
      <c r="O563" s="37"/>
    </row>
    <row r="564" spans="2:15" s="1" customFormat="1" ht="12" customHeight="1">
      <c r="B564"/>
      <c r="C564"/>
      <c r="D564" s="6"/>
      <c r="E564" s="6"/>
      <c r="F564" s="6"/>
      <c r="G564"/>
      <c r="H564"/>
      <c r="I564"/>
      <c r="J564" s="11"/>
      <c r="K564"/>
      <c r="L564"/>
      <c r="M564" s="47"/>
      <c r="O564" s="37"/>
    </row>
    <row r="565" spans="2:15" s="1" customFormat="1" ht="12" customHeight="1">
      <c r="B565"/>
      <c r="C565"/>
      <c r="D565" s="6"/>
      <c r="E565" s="6"/>
      <c r="F565" s="6"/>
      <c r="G565"/>
      <c r="H565"/>
      <c r="I565"/>
      <c r="J565" s="11"/>
      <c r="K565"/>
      <c r="L565"/>
      <c r="M565" s="47"/>
      <c r="O565" s="37"/>
    </row>
    <row r="566" spans="2:15" s="1" customFormat="1" ht="12" customHeight="1">
      <c r="B566"/>
      <c r="C566"/>
      <c r="D566" s="6"/>
      <c r="E566" s="6"/>
      <c r="F566" s="6"/>
      <c r="G566"/>
      <c r="H566"/>
      <c r="I566"/>
      <c r="J566" s="11"/>
      <c r="K566"/>
      <c r="L566"/>
      <c r="M566" s="47"/>
      <c r="O566" s="37"/>
    </row>
    <row r="567" spans="2:15" s="1" customFormat="1" ht="12" customHeight="1">
      <c r="B567"/>
      <c r="C567"/>
      <c r="D567" s="6"/>
      <c r="E567" s="6"/>
      <c r="F567" s="6"/>
      <c r="G567"/>
      <c r="H567"/>
      <c r="I567"/>
      <c r="J567" s="11"/>
      <c r="K567"/>
      <c r="L567"/>
      <c r="M567" s="47"/>
      <c r="O567" s="37"/>
    </row>
    <row r="568" spans="2:15" s="1" customFormat="1" ht="12" customHeight="1">
      <c r="B568"/>
      <c r="C568"/>
      <c r="D568" s="6"/>
      <c r="E568" s="6"/>
      <c r="F568" s="6"/>
      <c r="G568"/>
      <c r="H568"/>
      <c r="I568"/>
      <c r="J568" s="11"/>
      <c r="K568"/>
      <c r="L568"/>
      <c r="M568" s="47"/>
      <c r="O568" s="37"/>
    </row>
    <row r="569" spans="2:15" s="1" customFormat="1" ht="12" customHeight="1">
      <c r="B569"/>
      <c r="C569"/>
      <c r="D569" s="6"/>
      <c r="E569" s="6"/>
      <c r="F569" s="6"/>
      <c r="G569"/>
      <c r="H569"/>
      <c r="I569"/>
      <c r="J569" s="11"/>
      <c r="K569"/>
      <c r="L569"/>
      <c r="M569" s="47"/>
      <c r="O569" s="37"/>
    </row>
    <row r="570" spans="2:15" s="1" customFormat="1" ht="12" customHeight="1">
      <c r="B570"/>
      <c r="C570"/>
      <c r="D570" s="6"/>
      <c r="E570" s="6"/>
      <c r="F570" s="6"/>
      <c r="G570"/>
      <c r="H570"/>
      <c r="I570"/>
      <c r="J570" s="11"/>
      <c r="K570"/>
      <c r="L570"/>
      <c r="M570" s="47"/>
      <c r="O570" s="37"/>
    </row>
    <row r="571" spans="2:15" s="1" customFormat="1" ht="12" customHeight="1">
      <c r="B571"/>
      <c r="C571"/>
      <c r="D571" s="6"/>
      <c r="E571" s="6"/>
      <c r="F571" s="6"/>
      <c r="G571"/>
      <c r="H571"/>
      <c r="I571"/>
      <c r="J571" s="11"/>
      <c r="K571"/>
      <c r="L571"/>
      <c r="M571" s="47"/>
      <c r="O571" s="37"/>
    </row>
    <row r="572" spans="2:15" s="1" customFormat="1" ht="12" customHeight="1">
      <c r="B572"/>
      <c r="C572"/>
      <c r="D572" s="6"/>
      <c r="E572" s="6"/>
      <c r="F572" s="6"/>
      <c r="G572"/>
      <c r="H572"/>
      <c r="I572"/>
      <c r="J572" s="11"/>
      <c r="K572"/>
      <c r="L572"/>
      <c r="M572" s="47"/>
      <c r="O572" s="37"/>
    </row>
    <row r="573" spans="2:15" s="1" customFormat="1" ht="12" customHeight="1">
      <c r="B573"/>
      <c r="C573"/>
      <c r="D573" s="6"/>
      <c r="E573" s="6"/>
      <c r="F573" s="6"/>
      <c r="G573"/>
      <c r="H573"/>
      <c r="I573"/>
      <c r="J573" s="11"/>
      <c r="K573"/>
      <c r="L573"/>
      <c r="M573" s="47"/>
      <c r="O573" s="37"/>
    </row>
    <row r="574" spans="2:15" s="1" customFormat="1" ht="12" customHeight="1">
      <c r="B574"/>
      <c r="C574"/>
      <c r="D574" s="6"/>
      <c r="E574" s="6"/>
      <c r="F574" s="6"/>
      <c r="G574"/>
      <c r="H574"/>
      <c r="I574"/>
      <c r="J574" s="11"/>
      <c r="K574"/>
      <c r="L574"/>
      <c r="M574" s="47"/>
      <c r="O574" s="37"/>
    </row>
    <row r="575" spans="2:15" s="1" customFormat="1" ht="12" customHeight="1">
      <c r="B575"/>
      <c r="C575"/>
      <c r="D575" s="6"/>
      <c r="E575" s="6"/>
      <c r="F575" s="6"/>
      <c r="G575"/>
      <c r="H575"/>
      <c r="I575"/>
      <c r="J575" s="11"/>
      <c r="K575"/>
      <c r="L575"/>
      <c r="M575" s="47"/>
      <c r="O575" s="37"/>
    </row>
    <row r="576" spans="2:15" s="1" customFormat="1" ht="12" customHeight="1">
      <c r="B576"/>
      <c r="C576"/>
      <c r="D576" s="6"/>
      <c r="E576" s="6"/>
      <c r="F576" s="6"/>
      <c r="G576"/>
      <c r="H576"/>
      <c r="I576"/>
      <c r="J576" s="11"/>
      <c r="K576"/>
      <c r="L576"/>
      <c r="M576" s="47"/>
      <c r="O576" s="37"/>
    </row>
    <row r="577" spans="2:15" s="1" customFormat="1" ht="12" customHeight="1">
      <c r="B577"/>
      <c r="C577"/>
      <c r="D577" s="6"/>
      <c r="E577" s="6"/>
      <c r="F577" s="6"/>
      <c r="G577"/>
      <c r="H577"/>
      <c r="I577"/>
      <c r="J577" s="11"/>
      <c r="K577"/>
      <c r="L577"/>
      <c r="M577" s="47"/>
      <c r="O577" s="37"/>
    </row>
    <row r="578" spans="2:15" s="1" customFormat="1" ht="12" customHeight="1">
      <c r="B578"/>
      <c r="C578"/>
      <c r="D578" s="6"/>
      <c r="E578" s="6"/>
      <c r="F578" s="6"/>
      <c r="G578"/>
      <c r="H578"/>
      <c r="I578"/>
      <c r="J578" s="11"/>
      <c r="K578"/>
      <c r="L578"/>
      <c r="M578" s="47"/>
      <c r="O578" s="37"/>
    </row>
    <row r="579" spans="2:15" s="1" customFormat="1" ht="12" customHeight="1">
      <c r="B579"/>
      <c r="C579"/>
      <c r="D579" s="6"/>
      <c r="E579" s="6"/>
      <c r="F579" s="6"/>
      <c r="G579"/>
      <c r="H579"/>
      <c r="I579"/>
      <c r="J579" s="11"/>
      <c r="K579"/>
      <c r="L579"/>
      <c r="M579" s="47"/>
      <c r="O579" s="37"/>
    </row>
    <row r="580" spans="2:15" s="1" customFormat="1" ht="12" customHeight="1">
      <c r="B580"/>
      <c r="C580"/>
      <c r="D580" s="6"/>
      <c r="E580" s="6"/>
      <c r="F580" s="6"/>
      <c r="G580"/>
      <c r="H580"/>
      <c r="I580"/>
      <c r="J580" s="11"/>
      <c r="K580"/>
      <c r="L580"/>
      <c r="M580" s="47"/>
      <c r="O580" s="37"/>
    </row>
    <row r="581" spans="2:15" s="1" customFormat="1" ht="12" customHeight="1">
      <c r="B581"/>
      <c r="C581"/>
      <c r="D581" s="6"/>
      <c r="E581" s="6"/>
      <c r="F581" s="6"/>
      <c r="G581"/>
      <c r="H581"/>
      <c r="I581"/>
      <c r="J581" s="11"/>
      <c r="K581"/>
      <c r="L581"/>
      <c r="M581" s="47"/>
      <c r="O581" s="37"/>
    </row>
    <row r="582" spans="2:15" s="1" customFormat="1" ht="12" customHeight="1">
      <c r="B582"/>
      <c r="C582"/>
      <c r="D582" s="6"/>
      <c r="E582" s="6"/>
      <c r="F582" s="6"/>
      <c r="G582"/>
      <c r="H582"/>
      <c r="I582"/>
      <c r="J582" s="11"/>
      <c r="K582"/>
      <c r="L582"/>
      <c r="M582" s="47"/>
      <c r="O582" s="37"/>
    </row>
    <row r="583" spans="2:15" s="1" customFormat="1" ht="12" customHeight="1">
      <c r="B583"/>
      <c r="C583"/>
      <c r="D583" s="6"/>
      <c r="E583" s="6"/>
      <c r="F583" s="6"/>
      <c r="G583"/>
      <c r="H583"/>
      <c r="I583"/>
      <c r="J583" s="11"/>
      <c r="K583"/>
      <c r="L583"/>
      <c r="M583" s="47"/>
      <c r="O583" s="37"/>
    </row>
    <row r="584" spans="2:15" s="1" customFormat="1" ht="12" customHeight="1">
      <c r="B584"/>
      <c r="C584"/>
      <c r="D584" s="6"/>
      <c r="E584" s="6"/>
      <c r="F584" s="6"/>
      <c r="G584"/>
      <c r="H584"/>
      <c r="I584"/>
      <c r="J584" s="11"/>
      <c r="K584"/>
      <c r="L584"/>
      <c r="M584" s="47"/>
      <c r="O584" s="37"/>
    </row>
    <row r="585" spans="2:15" s="1" customFormat="1" ht="12" customHeight="1">
      <c r="B585"/>
      <c r="C585"/>
      <c r="D585" s="6"/>
      <c r="E585" s="6"/>
      <c r="F585" s="6"/>
      <c r="G585"/>
      <c r="H585"/>
      <c r="I585"/>
      <c r="J585" s="11"/>
      <c r="K585"/>
      <c r="L585"/>
      <c r="M585" s="47"/>
      <c r="O585" s="37"/>
    </row>
    <row r="586" spans="2:15" s="1" customFormat="1" ht="12" customHeight="1">
      <c r="B586"/>
      <c r="C586"/>
      <c r="D586" s="6"/>
      <c r="E586" s="6"/>
      <c r="F586" s="6"/>
      <c r="G586"/>
      <c r="H586"/>
      <c r="I586"/>
      <c r="J586" s="11"/>
      <c r="K586"/>
      <c r="L586"/>
      <c r="M586" s="47"/>
      <c r="O586" s="37"/>
    </row>
    <row r="587" spans="2:15" s="1" customFormat="1" ht="12" customHeight="1">
      <c r="B587"/>
      <c r="C587"/>
      <c r="D587" s="6"/>
      <c r="E587" s="6"/>
      <c r="F587" s="6"/>
      <c r="G587"/>
      <c r="H587"/>
      <c r="I587"/>
      <c r="J587" s="11"/>
      <c r="K587"/>
      <c r="L587"/>
      <c r="M587" s="47"/>
      <c r="O587" s="37"/>
    </row>
    <row r="588" spans="2:15" s="1" customFormat="1" ht="12" customHeight="1">
      <c r="B588"/>
      <c r="C588"/>
      <c r="D588" s="6"/>
      <c r="E588" s="6"/>
      <c r="F588" s="6"/>
      <c r="G588"/>
      <c r="H588"/>
      <c r="I588"/>
      <c r="J588" s="11"/>
      <c r="K588"/>
      <c r="L588"/>
      <c r="M588" s="47"/>
      <c r="O588" s="37"/>
    </row>
    <row r="589" spans="2:15" s="1" customFormat="1" ht="12" customHeight="1">
      <c r="B589"/>
      <c r="C589"/>
      <c r="D589" s="6"/>
      <c r="E589" s="6"/>
      <c r="F589" s="6"/>
      <c r="G589"/>
      <c r="H589"/>
      <c r="I589"/>
      <c r="J589" s="11"/>
      <c r="K589"/>
      <c r="L589"/>
      <c r="M589" s="47"/>
      <c r="O589" s="37"/>
    </row>
    <row r="590" spans="2:15" s="1" customFormat="1" ht="12" customHeight="1">
      <c r="B590"/>
      <c r="C590"/>
      <c r="D590" s="6"/>
      <c r="E590" s="6"/>
      <c r="F590" s="6"/>
      <c r="G590"/>
      <c r="H590"/>
      <c r="I590"/>
      <c r="J590" s="11"/>
      <c r="K590"/>
      <c r="L590"/>
      <c r="M590" s="47"/>
      <c r="O590" s="37"/>
    </row>
    <row r="591" spans="2:15" s="1" customFormat="1" ht="12" customHeight="1">
      <c r="B591"/>
      <c r="C591"/>
      <c r="D591" s="6"/>
      <c r="E591" s="6"/>
      <c r="F591" s="6"/>
      <c r="G591"/>
      <c r="H591"/>
      <c r="I591"/>
      <c r="J591" s="11"/>
      <c r="K591"/>
      <c r="L591"/>
      <c r="M591" s="47"/>
      <c r="O591" s="37"/>
    </row>
    <row r="592" spans="2:15" s="1" customFormat="1" ht="12" customHeight="1">
      <c r="B592"/>
      <c r="C592"/>
      <c r="D592" s="6"/>
      <c r="E592" s="6"/>
      <c r="F592" s="6"/>
      <c r="G592"/>
      <c r="H592"/>
      <c r="I592"/>
      <c r="J592" s="11"/>
      <c r="K592"/>
      <c r="L592"/>
      <c r="M592" s="47"/>
      <c r="O592" s="37"/>
    </row>
    <row r="593" spans="2:15" s="1" customFormat="1" ht="12" customHeight="1">
      <c r="B593"/>
      <c r="C593"/>
      <c r="D593" s="6"/>
      <c r="E593" s="6"/>
      <c r="F593" s="6"/>
      <c r="G593"/>
      <c r="H593"/>
      <c r="I593"/>
      <c r="J593" s="11"/>
      <c r="K593"/>
      <c r="L593"/>
      <c r="M593" s="47"/>
      <c r="O593" s="37"/>
    </row>
    <row r="594" spans="2:15" s="1" customFormat="1" ht="12" customHeight="1">
      <c r="B594"/>
      <c r="C594"/>
      <c r="D594" s="6"/>
      <c r="E594" s="6"/>
      <c r="F594" s="6"/>
      <c r="G594"/>
      <c r="H594"/>
      <c r="I594"/>
      <c r="J594" s="11"/>
      <c r="K594"/>
      <c r="L594"/>
      <c r="M594" s="47"/>
      <c r="O594" s="37"/>
    </row>
    <row r="595" spans="2:15" s="1" customFormat="1" ht="12" customHeight="1">
      <c r="B595"/>
      <c r="C595"/>
      <c r="D595" s="6"/>
      <c r="E595" s="6"/>
      <c r="F595" s="6"/>
      <c r="G595"/>
      <c r="H595"/>
      <c r="I595"/>
      <c r="J595" s="11"/>
      <c r="K595"/>
      <c r="L595"/>
      <c r="M595" s="47"/>
      <c r="O595" s="37"/>
    </row>
    <row r="596" spans="2:15" s="1" customFormat="1" ht="12" customHeight="1">
      <c r="B596"/>
      <c r="C596"/>
      <c r="D596" s="6"/>
      <c r="E596" s="6"/>
      <c r="F596" s="6"/>
      <c r="G596"/>
      <c r="H596"/>
      <c r="I596"/>
      <c r="J596" s="11"/>
      <c r="K596"/>
      <c r="L596"/>
      <c r="M596" s="47"/>
      <c r="O596" s="37"/>
    </row>
    <row r="597" spans="2:15" s="1" customFormat="1" ht="12" customHeight="1">
      <c r="B597"/>
      <c r="C597"/>
      <c r="D597" s="6"/>
      <c r="E597" s="6"/>
      <c r="F597" s="6"/>
      <c r="G597"/>
      <c r="H597"/>
      <c r="I597"/>
      <c r="J597" s="11"/>
      <c r="K597"/>
      <c r="L597"/>
      <c r="M597" s="47"/>
      <c r="O597" s="37"/>
    </row>
    <row r="598" spans="2:15" s="1" customFormat="1" ht="12" customHeight="1">
      <c r="B598"/>
      <c r="C598"/>
      <c r="D598" s="6"/>
      <c r="E598" s="6"/>
      <c r="F598" s="6"/>
      <c r="G598"/>
      <c r="H598"/>
      <c r="I598"/>
      <c r="J598" s="11"/>
      <c r="K598"/>
      <c r="L598"/>
      <c r="M598" s="47"/>
      <c r="O598" s="37"/>
    </row>
    <row r="599" spans="2:15" s="1" customFormat="1" ht="12" customHeight="1">
      <c r="B599"/>
      <c r="C599"/>
      <c r="D599" s="6"/>
      <c r="E599" s="6"/>
      <c r="F599" s="6"/>
      <c r="G599"/>
      <c r="H599"/>
      <c r="I599"/>
      <c r="J599" s="11"/>
      <c r="K599"/>
      <c r="L599"/>
      <c r="M599" s="47"/>
      <c r="O599" s="37"/>
    </row>
    <row r="600" spans="2:15" s="1" customFormat="1" ht="12" customHeight="1">
      <c r="B600"/>
      <c r="C600"/>
      <c r="D600" s="6"/>
      <c r="E600" s="6"/>
      <c r="F600" s="6"/>
      <c r="G600"/>
      <c r="H600"/>
      <c r="I600"/>
      <c r="J600" s="11"/>
      <c r="K600"/>
      <c r="L600"/>
      <c r="M600" s="47"/>
      <c r="O600" s="37"/>
    </row>
    <row r="601" spans="2:15" s="1" customFormat="1" ht="12" customHeight="1">
      <c r="B601"/>
      <c r="C601"/>
      <c r="D601" s="6"/>
      <c r="E601" s="6"/>
      <c r="F601" s="6"/>
      <c r="G601"/>
      <c r="H601"/>
      <c r="I601"/>
      <c r="J601" s="11"/>
      <c r="K601"/>
      <c r="L601"/>
      <c r="M601" s="47"/>
      <c r="O601" s="37"/>
    </row>
    <row r="602" spans="2:15" s="1" customFormat="1" ht="12" customHeight="1">
      <c r="B602"/>
      <c r="C602"/>
      <c r="D602" s="6"/>
      <c r="E602" s="6"/>
      <c r="F602" s="6"/>
      <c r="G602"/>
      <c r="H602"/>
      <c r="I602"/>
      <c r="J602" s="11"/>
      <c r="K602"/>
      <c r="L602"/>
      <c r="M602" s="47"/>
      <c r="O602" s="37"/>
    </row>
    <row r="603" spans="2:15" s="1" customFormat="1" ht="12" customHeight="1">
      <c r="B603"/>
      <c r="C603"/>
      <c r="D603" s="6"/>
      <c r="E603" s="6"/>
      <c r="F603" s="6"/>
      <c r="G603"/>
      <c r="H603"/>
      <c r="I603"/>
      <c r="J603" s="11"/>
      <c r="K603"/>
      <c r="L603"/>
      <c r="M603" s="47"/>
      <c r="O603" s="37"/>
    </row>
    <row r="604" spans="2:15" s="1" customFormat="1" ht="12" customHeight="1">
      <c r="B604"/>
      <c r="C604"/>
      <c r="D604" s="6"/>
      <c r="E604" s="6"/>
      <c r="F604" s="6"/>
      <c r="G604"/>
      <c r="H604"/>
      <c r="I604"/>
      <c r="J604" s="11"/>
      <c r="K604"/>
      <c r="L604"/>
      <c r="M604" s="47"/>
      <c r="O604" s="37"/>
    </row>
    <row r="605" spans="2:15" s="1" customFormat="1" ht="12" customHeight="1">
      <c r="B605"/>
      <c r="C605"/>
      <c r="D605" s="6"/>
      <c r="E605" s="6"/>
      <c r="F605" s="6"/>
      <c r="G605"/>
      <c r="H605"/>
      <c r="I605"/>
      <c r="J605" s="11"/>
      <c r="K605"/>
      <c r="L605"/>
      <c r="M605" s="47"/>
      <c r="O605" s="37"/>
    </row>
    <row r="606" spans="2:15" s="1" customFormat="1" ht="12" customHeight="1">
      <c r="B606"/>
      <c r="C606"/>
      <c r="D606" s="6"/>
      <c r="E606" s="6"/>
      <c r="F606" s="6"/>
      <c r="G606"/>
      <c r="H606"/>
      <c r="I606"/>
      <c r="J606" s="11"/>
      <c r="K606"/>
      <c r="L606"/>
      <c r="M606" s="47"/>
      <c r="O606" s="37"/>
    </row>
    <row r="607" spans="2:15" s="1" customFormat="1" ht="12" customHeight="1">
      <c r="B607"/>
      <c r="C607"/>
      <c r="D607" s="6"/>
      <c r="E607" s="6"/>
      <c r="F607" s="6"/>
      <c r="G607"/>
      <c r="H607"/>
      <c r="I607"/>
      <c r="J607" s="11"/>
      <c r="K607"/>
      <c r="L607"/>
      <c r="M607" s="47"/>
      <c r="O607" s="37"/>
    </row>
    <row r="608" spans="2:15" s="1" customFormat="1" ht="12" customHeight="1">
      <c r="B608"/>
      <c r="C608"/>
      <c r="D608" s="6"/>
      <c r="E608" s="6"/>
      <c r="F608" s="6"/>
      <c r="G608"/>
      <c r="H608"/>
      <c r="I608"/>
      <c r="J608" s="11"/>
      <c r="K608"/>
      <c r="L608"/>
      <c r="M608" s="47"/>
      <c r="O608" s="37"/>
    </row>
    <row r="609" spans="2:15" s="1" customFormat="1" ht="12" customHeight="1">
      <c r="B609"/>
      <c r="C609"/>
      <c r="D609" s="6"/>
      <c r="E609" s="6"/>
      <c r="F609" s="6"/>
      <c r="G609"/>
      <c r="H609"/>
      <c r="I609"/>
      <c r="J609" s="11"/>
      <c r="K609"/>
      <c r="L609"/>
      <c r="M609" s="47"/>
      <c r="O609" s="37"/>
    </row>
    <row r="610" spans="2:15" s="1" customFormat="1" ht="12" customHeight="1">
      <c r="B610"/>
      <c r="C610"/>
      <c r="D610" s="6"/>
      <c r="E610" s="6"/>
      <c r="F610" s="6"/>
      <c r="G610"/>
      <c r="H610"/>
      <c r="I610"/>
      <c r="J610" s="11"/>
      <c r="K610"/>
      <c r="L610"/>
      <c r="M610" s="47"/>
      <c r="O610" s="37"/>
    </row>
    <row r="611" spans="2:15" s="1" customFormat="1" ht="12" customHeight="1">
      <c r="B611"/>
      <c r="C611"/>
      <c r="D611" s="6"/>
      <c r="E611" s="6"/>
      <c r="F611" s="6"/>
      <c r="G611"/>
      <c r="H611"/>
      <c r="I611"/>
      <c r="J611" s="11"/>
      <c r="K611"/>
      <c r="L611"/>
      <c r="M611" s="47"/>
      <c r="O611" s="37"/>
    </row>
    <row r="612" spans="2:15" s="1" customFormat="1" ht="12" customHeight="1">
      <c r="B612"/>
      <c r="C612"/>
      <c r="D612" s="6"/>
      <c r="E612" s="6"/>
      <c r="F612" s="6"/>
      <c r="G612"/>
      <c r="H612"/>
      <c r="I612"/>
      <c r="J612" s="11"/>
      <c r="K612"/>
      <c r="L612"/>
      <c r="M612" s="47"/>
      <c r="O612" s="37"/>
    </row>
    <row r="613" spans="2:15" s="1" customFormat="1" ht="12" customHeight="1">
      <c r="B613"/>
      <c r="C613"/>
      <c r="D613" s="6"/>
      <c r="E613" s="6"/>
      <c r="F613" s="6"/>
      <c r="G613"/>
      <c r="H613"/>
      <c r="I613"/>
      <c r="J613" s="11"/>
      <c r="K613"/>
      <c r="L613"/>
      <c r="M613" s="47"/>
      <c r="O613" s="37"/>
    </row>
    <row r="614" spans="2:15" s="1" customFormat="1" ht="12" customHeight="1">
      <c r="B614"/>
      <c r="C614"/>
      <c r="D614" s="6"/>
      <c r="E614" s="6"/>
      <c r="F614" s="6"/>
      <c r="G614"/>
      <c r="H614"/>
      <c r="I614"/>
      <c r="J614" s="11"/>
      <c r="K614"/>
      <c r="L614"/>
      <c r="M614" s="47"/>
      <c r="O614" s="37"/>
    </row>
    <row r="615" spans="2:15" s="1" customFormat="1" ht="12" customHeight="1">
      <c r="B615"/>
      <c r="C615"/>
      <c r="D615" s="6"/>
      <c r="E615" s="6"/>
      <c r="F615" s="6"/>
      <c r="G615"/>
      <c r="H615"/>
      <c r="I615"/>
      <c r="J615" s="11"/>
      <c r="K615"/>
      <c r="L615"/>
      <c r="M615" s="47"/>
      <c r="O615" s="37"/>
    </row>
    <row r="616" spans="2:15" s="1" customFormat="1" ht="12" customHeight="1">
      <c r="B616"/>
      <c r="C616"/>
      <c r="D616" s="6"/>
      <c r="E616" s="6"/>
      <c r="F616" s="6"/>
      <c r="G616"/>
      <c r="H616"/>
      <c r="I616"/>
      <c r="J616" s="11"/>
      <c r="K616"/>
      <c r="L616"/>
      <c r="M616" s="47"/>
      <c r="O616" s="37"/>
    </row>
    <row r="617" spans="2:15" s="1" customFormat="1" ht="12" customHeight="1">
      <c r="B617"/>
      <c r="C617"/>
      <c r="D617" s="6"/>
      <c r="E617" s="6"/>
      <c r="F617" s="6"/>
      <c r="G617"/>
      <c r="H617"/>
      <c r="I617"/>
      <c r="J617" s="11"/>
      <c r="K617"/>
      <c r="L617"/>
      <c r="M617" s="47"/>
      <c r="O617" s="37"/>
    </row>
    <row r="618" spans="2:15" s="1" customFormat="1" ht="12" customHeight="1">
      <c r="B618"/>
      <c r="C618"/>
      <c r="D618" s="6"/>
      <c r="E618" s="6"/>
      <c r="F618" s="6"/>
      <c r="G618"/>
      <c r="H618"/>
      <c r="I618"/>
      <c r="J618" s="11"/>
      <c r="K618"/>
      <c r="L618"/>
      <c r="M618" s="47"/>
      <c r="O618" s="37"/>
    </row>
    <row r="619" spans="2:15" s="1" customFormat="1" ht="12" customHeight="1">
      <c r="B619"/>
      <c r="C619"/>
      <c r="D619" s="6"/>
      <c r="E619" s="6"/>
      <c r="F619" s="6"/>
      <c r="G619"/>
      <c r="H619"/>
      <c r="I619"/>
      <c r="J619" s="11"/>
      <c r="K619"/>
      <c r="L619"/>
      <c r="M619" s="47"/>
      <c r="O619" s="37"/>
    </row>
    <row r="620" spans="2:15" s="1" customFormat="1" ht="12" customHeight="1">
      <c r="B620"/>
      <c r="C620"/>
      <c r="D620" s="6"/>
      <c r="E620" s="6"/>
      <c r="F620" s="6"/>
      <c r="G620"/>
      <c r="H620"/>
      <c r="I620"/>
      <c r="J620" s="11"/>
      <c r="K620"/>
      <c r="L620"/>
      <c r="M620" s="47"/>
      <c r="O620" s="37"/>
    </row>
    <row r="621" spans="2:15" s="1" customFormat="1" ht="12" customHeight="1">
      <c r="B621"/>
      <c r="C621"/>
      <c r="D621" s="6"/>
      <c r="E621" s="6"/>
      <c r="F621" s="6"/>
      <c r="G621"/>
      <c r="H621"/>
      <c r="I621"/>
      <c r="J621" s="11"/>
      <c r="K621"/>
      <c r="L621"/>
      <c r="M621" s="47"/>
      <c r="O621" s="37"/>
    </row>
    <row r="622" spans="2:15" s="1" customFormat="1" ht="12" customHeight="1">
      <c r="B622"/>
      <c r="C622"/>
      <c r="D622" s="6"/>
      <c r="E622" s="6"/>
      <c r="F622" s="6"/>
      <c r="G622"/>
      <c r="H622"/>
      <c r="I622"/>
      <c r="J622" s="11"/>
      <c r="K622"/>
      <c r="L622"/>
      <c r="M622" s="47"/>
      <c r="O622" s="37"/>
    </row>
    <row r="623" spans="2:15" s="1" customFormat="1" ht="12" customHeight="1">
      <c r="B623"/>
      <c r="C623"/>
      <c r="D623" s="6"/>
      <c r="E623" s="6"/>
      <c r="F623" s="6"/>
      <c r="G623"/>
      <c r="H623"/>
      <c r="I623"/>
      <c r="J623" s="11"/>
      <c r="K623"/>
      <c r="L623"/>
      <c r="M623" s="47"/>
      <c r="O623" s="37"/>
    </row>
    <row r="624" spans="2:15" s="1" customFormat="1" ht="12" customHeight="1">
      <c r="B624"/>
      <c r="C624"/>
      <c r="D624" s="6"/>
      <c r="E624" s="6"/>
      <c r="F624" s="6"/>
      <c r="G624"/>
      <c r="H624"/>
      <c r="I624"/>
      <c r="J624" s="11"/>
      <c r="K624"/>
      <c r="L624"/>
      <c r="M624" s="47"/>
      <c r="O624" s="37"/>
    </row>
    <row r="625" spans="2:15" s="1" customFormat="1" ht="12" customHeight="1">
      <c r="B625"/>
      <c r="C625"/>
      <c r="D625" s="6"/>
      <c r="E625" s="6"/>
      <c r="F625" s="6"/>
      <c r="G625"/>
      <c r="H625"/>
      <c r="I625"/>
      <c r="J625" s="11"/>
      <c r="K625"/>
      <c r="L625"/>
      <c r="M625" s="47"/>
      <c r="O625" s="37"/>
    </row>
    <row r="626" spans="2:15" s="1" customFormat="1" ht="12" customHeight="1">
      <c r="B626"/>
      <c r="C626"/>
      <c r="D626" s="6"/>
      <c r="E626" s="6"/>
      <c r="F626" s="6"/>
      <c r="G626"/>
      <c r="H626"/>
      <c r="I626"/>
      <c r="J626" s="11"/>
      <c r="K626"/>
      <c r="L626"/>
      <c r="M626" s="47"/>
      <c r="O626" s="37"/>
    </row>
    <row r="627" spans="2:15" s="1" customFormat="1" ht="12" customHeight="1">
      <c r="B627"/>
      <c r="C627"/>
      <c r="D627" s="6"/>
      <c r="E627" s="6"/>
      <c r="F627" s="6"/>
      <c r="G627"/>
      <c r="H627"/>
      <c r="I627"/>
      <c r="J627" s="11"/>
      <c r="K627"/>
      <c r="L627"/>
      <c r="M627" s="47"/>
      <c r="O627" s="37"/>
    </row>
    <row r="628" spans="2:15" s="1" customFormat="1" ht="12" customHeight="1">
      <c r="B628"/>
      <c r="C628"/>
      <c r="D628" s="6"/>
      <c r="E628" s="6"/>
      <c r="F628" s="6"/>
      <c r="G628"/>
      <c r="H628"/>
      <c r="I628"/>
      <c r="J628" s="11"/>
      <c r="K628"/>
      <c r="L628"/>
      <c r="M628" s="47"/>
      <c r="O628" s="37"/>
    </row>
    <row r="629" spans="2:15" s="1" customFormat="1" ht="12" customHeight="1">
      <c r="B629"/>
      <c r="C629"/>
      <c r="D629" s="6"/>
      <c r="E629" s="6"/>
      <c r="F629" s="6"/>
      <c r="G629"/>
      <c r="H629"/>
      <c r="I629"/>
      <c r="J629" s="11"/>
      <c r="K629"/>
      <c r="L629"/>
      <c r="M629" s="47"/>
      <c r="O629" s="37"/>
    </row>
    <row r="630" spans="2:15" s="1" customFormat="1" ht="12" customHeight="1">
      <c r="B630"/>
      <c r="C630"/>
      <c r="D630" s="6"/>
      <c r="E630" s="6"/>
      <c r="F630" s="6"/>
      <c r="G630"/>
      <c r="H630"/>
      <c r="I630"/>
      <c r="J630" s="11"/>
      <c r="K630"/>
      <c r="L630"/>
      <c r="M630" s="47"/>
      <c r="O630" s="37"/>
    </row>
    <row r="631" spans="2:15" s="1" customFormat="1" ht="12" customHeight="1">
      <c r="B631"/>
      <c r="C631"/>
      <c r="D631" s="6"/>
      <c r="E631" s="6"/>
      <c r="F631" s="6"/>
      <c r="G631"/>
      <c r="H631"/>
      <c r="I631"/>
      <c r="J631" s="11"/>
      <c r="K631"/>
      <c r="L631"/>
      <c r="M631" s="47"/>
      <c r="O631" s="37"/>
    </row>
    <row r="632" spans="2:15" s="1" customFormat="1" ht="12" customHeight="1">
      <c r="B632"/>
      <c r="C632"/>
      <c r="D632" s="6"/>
      <c r="E632" s="6"/>
      <c r="F632" s="6"/>
      <c r="G632"/>
      <c r="H632"/>
      <c r="I632"/>
      <c r="J632" s="11"/>
      <c r="K632"/>
      <c r="L632"/>
      <c r="M632" s="47"/>
      <c r="O632" s="37"/>
    </row>
    <row r="633" spans="2:15" s="1" customFormat="1" ht="12" customHeight="1">
      <c r="B633"/>
      <c r="C633"/>
      <c r="D633" s="6"/>
      <c r="E633" s="6"/>
      <c r="F633" s="6"/>
      <c r="G633"/>
      <c r="H633"/>
      <c r="I633"/>
      <c r="J633" s="11"/>
      <c r="K633"/>
      <c r="L633"/>
      <c r="M633" s="47"/>
      <c r="O633" s="37"/>
    </row>
    <row r="634" spans="2:15" s="1" customFormat="1" ht="12" customHeight="1">
      <c r="B634"/>
      <c r="C634"/>
      <c r="D634" s="6"/>
      <c r="E634" s="6"/>
      <c r="F634" s="6"/>
      <c r="G634"/>
      <c r="H634"/>
      <c r="I634"/>
      <c r="J634" s="11"/>
      <c r="K634"/>
      <c r="L634"/>
      <c r="M634" s="47"/>
      <c r="O634" s="37"/>
    </row>
    <row r="635" spans="2:15" s="1" customFormat="1" ht="12" customHeight="1">
      <c r="B635"/>
      <c r="C635"/>
      <c r="D635" s="6"/>
      <c r="E635" s="6"/>
      <c r="F635" s="6"/>
      <c r="G635"/>
      <c r="H635"/>
      <c r="I635"/>
      <c r="J635" s="11"/>
      <c r="K635"/>
      <c r="L635"/>
      <c r="M635" s="47"/>
      <c r="O635" s="37"/>
    </row>
    <row r="636" spans="2:15" s="1" customFormat="1" ht="12" customHeight="1">
      <c r="B636"/>
      <c r="C636"/>
      <c r="D636" s="6"/>
      <c r="E636" s="6"/>
      <c r="F636" s="6"/>
      <c r="G636"/>
      <c r="H636"/>
      <c r="I636"/>
      <c r="J636" s="11"/>
      <c r="K636"/>
      <c r="L636"/>
      <c r="M636" s="47"/>
      <c r="O636" s="37"/>
    </row>
    <row r="637" spans="2:15" s="1" customFormat="1" ht="12" customHeight="1">
      <c r="B637"/>
      <c r="C637"/>
      <c r="D637" s="6"/>
      <c r="E637" s="6"/>
      <c r="F637" s="6"/>
      <c r="G637"/>
      <c r="H637"/>
      <c r="I637"/>
      <c r="J637" s="11"/>
      <c r="K637"/>
      <c r="L637"/>
      <c r="M637" s="47"/>
      <c r="O637" s="37"/>
    </row>
    <row r="638" spans="2:15" s="1" customFormat="1" ht="12" customHeight="1">
      <c r="B638"/>
      <c r="C638"/>
      <c r="D638" s="6"/>
      <c r="E638" s="6"/>
      <c r="F638" s="6"/>
      <c r="G638"/>
      <c r="H638"/>
      <c r="I638"/>
      <c r="J638" s="11"/>
      <c r="K638"/>
      <c r="L638"/>
      <c r="M638" s="47"/>
      <c r="O638" s="37"/>
    </row>
    <row r="639" spans="2:15" s="1" customFormat="1" ht="12" customHeight="1">
      <c r="B639"/>
      <c r="C639"/>
      <c r="D639" s="6"/>
      <c r="E639" s="6"/>
      <c r="F639" s="6"/>
      <c r="G639"/>
      <c r="H639"/>
      <c r="I639"/>
      <c r="J639" s="11"/>
      <c r="K639"/>
      <c r="L639"/>
      <c r="M639" s="47"/>
      <c r="O639" s="37"/>
    </row>
    <row r="640" spans="2:15" s="1" customFormat="1" ht="12" customHeight="1">
      <c r="B640"/>
      <c r="C640"/>
      <c r="D640" s="6"/>
      <c r="E640" s="6"/>
      <c r="F640" s="6"/>
      <c r="G640"/>
      <c r="H640"/>
      <c r="I640"/>
      <c r="J640" s="11"/>
      <c r="K640"/>
      <c r="L640"/>
      <c r="M640" s="47"/>
      <c r="O640" s="37"/>
    </row>
    <row r="641" spans="2:15" s="1" customFormat="1" ht="12" customHeight="1">
      <c r="B641"/>
      <c r="C641"/>
      <c r="D641" s="6"/>
      <c r="E641" s="6"/>
      <c r="F641" s="6"/>
      <c r="G641"/>
      <c r="H641"/>
      <c r="I641"/>
      <c r="J641" s="11"/>
      <c r="K641"/>
      <c r="L641"/>
      <c r="M641" s="47"/>
      <c r="O641" s="37"/>
    </row>
    <row r="642" spans="2:15" s="1" customFormat="1" ht="12" customHeight="1">
      <c r="B642"/>
      <c r="C642"/>
      <c r="D642" s="6"/>
      <c r="E642" s="6"/>
      <c r="F642" s="6"/>
      <c r="G642"/>
      <c r="H642"/>
      <c r="I642"/>
      <c r="J642" s="11"/>
      <c r="K642"/>
      <c r="L642"/>
      <c r="M642" s="47"/>
      <c r="O642" s="37"/>
    </row>
    <row r="643" spans="2:15" s="1" customFormat="1" ht="12" customHeight="1">
      <c r="B643"/>
      <c r="C643"/>
      <c r="D643" s="6"/>
      <c r="E643" s="6"/>
      <c r="F643" s="6"/>
      <c r="G643"/>
      <c r="H643"/>
      <c r="I643"/>
      <c r="J643" s="11"/>
      <c r="K643"/>
      <c r="L643"/>
      <c r="M643" s="47"/>
      <c r="O643" s="37"/>
    </row>
    <row r="644" spans="2:15" s="1" customFormat="1" ht="12" customHeight="1">
      <c r="B644"/>
      <c r="C644"/>
      <c r="D644" s="6"/>
      <c r="E644" s="6"/>
      <c r="F644" s="6"/>
      <c r="G644"/>
      <c r="H644"/>
      <c r="I644"/>
      <c r="J644" s="11"/>
      <c r="K644"/>
      <c r="L644"/>
      <c r="M644" s="47"/>
      <c r="O644" s="37"/>
    </row>
    <row r="645" spans="2:15" s="1" customFormat="1" ht="12" customHeight="1">
      <c r="B645"/>
      <c r="C645"/>
      <c r="D645" s="6"/>
      <c r="E645" s="6"/>
      <c r="F645" s="6"/>
      <c r="G645"/>
      <c r="H645"/>
      <c r="I645"/>
      <c r="J645" s="11"/>
      <c r="K645"/>
      <c r="L645"/>
      <c r="M645" s="47"/>
      <c r="O645" s="37"/>
    </row>
    <row r="646" spans="2:15" s="1" customFormat="1" ht="12" customHeight="1">
      <c r="B646"/>
      <c r="C646"/>
      <c r="D646" s="6"/>
      <c r="E646" s="6"/>
      <c r="F646" s="6"/>
      <c r="G646"/>
      <c r="H646"/>
      <c r="I646"/>
      <c r="J646" s="11"/>
      <c r="K646"/>
      <c r="L646"/>
      <c r="M646" s="47"/>
      <c r="O646" s="37"/>
    </row>
    <row r="647" spans="2:15" s="1" customFormat="1" ht="12" customHeight="1">
      <c r="B647"/>
      <c r="C647"/>
      <c r="D647" s="6"/>
      <c r="E647" s="6"/>
      <c r="F647" s="6"/>
      <c r="G647"/>
      <c r="H647"/>
      <c r="I647"/>
      <c r="J647" s="11"/>
      <c r="K647"/>
      <c r="L647"/>
      <c r="M647" s="47"/>
      <c r="O647" s="37"/>
    </row>
    <row r="648" spans="2:15" s="1" customFormat="1" ht="12" customHeight="1">
      <c r="B648"/>
      <c r="C648"/>
      <c r="D648" s="6"/>
      <c r="E648" s="6"/>
      <c r="F648" s="6"/>
      <c r="G648"/>
      <c r="H648"/>
      <c r="I648"/>
      <c r="J648" s="11"/>
      <c r="K648"/>
      <c r="L648"/>
      <c r="M648" s="47"/>
      <c r="O648" s="37"/>
    </row>
    <row r="649" spans="2:15" s="1" customFormat="1" ht="12" customHeight="1">
      <c r="B649"/>
      <c r="C649"/>
      <c r="D649" s="6"/>
      <c r="E649" s="6"/>
      <c r="F649" s="6"/>
      <c r="G649"/>
      <c r="H649"/>
      <c r="I649"/>
      <c r="J649" s="11"/>
      <c r="K649"/>
      <c r="L649"/>
      <c r="M649" s="47"/>
      <c r="O649" s="37"/>
    </row>
    <row r="650" spans="2:15" s="1" customFormat="1" ht="12" customHeight="1">
      <c r="B650"/>
      <c r="C650"/>
      <c r="D650" s="6"/>
      <c r="E650" s="6"/>
      <c r="F650" s="6"/>
      <c r="G650"/>
      <c r="H650"/>
      <c r="I650"/>
      <c r="J650" s="11"/>
      <c r="K650"/>
      <c r="L650"/>
      <c r="M650" s="47"/>
      <c r="O650" s="37"/>
    </row>
    <row r="651" spans="2:15" s="1" customFormat="1" ht="12" customHeight="1">
      <c r="B651"/>
      <c r="C651"/>
      <c r="D651" s="6"/>
      <c r="E651" s="6"/>
      <c r="F651" s="6"/>
      <c r="G651"/>
      <c r="H651"/>
      <c r="I651"/>
      <c r="J651" s="11"/>
      <c r="K651"/>
      <c r="L651"/>
      <c r="M651" s="47"/>
      <c r="O651" s="37"/>
    </row>
    <row r="652" spans="2:15" s="1" customFormat="1" ht="12" customHeight="1">
      <c r="B652"/>
      <c r="C652"/>
      <c r="D652" s="6"/>
      <c r="E652" s="6"/>
      <c r="F652" s="6"/>
      <c r="G652"/>
      <c r="H652"/>
      <c r="I652"/>
      <c r="J652" s="11"/>
      <c r="K652"/>
      <c r="L652"/>
      <c r="M652" s="47"/>
      <c r="O652" s="37"/>
    </row>
    <row r="653" spans="2:15" s="1" customFormat="1" ht="12" customHeight="1">
      <c r="B653"/>
      <c r="C653"/>
      <c r="D653" s="6"/>
      <c r="E653" s="6"/>
      <c r="F653" s="6"/>
      <c r="G653"/>
      <c r="H653"/>
      <c r="I653"/>
      <c r="J653" s="11"/>
      <c r="K653"/>
      <c r="L653"/>
      <c r="M653" s="47"/>
      <c r="O653" s="37"/>
    </row>
    <row r="654" spans="2:15" s="1" customFormat="1" ht="12" customHeight="1">
      <c r="B654"/>
      <c r="C654"/>
      <c r="D654" s="6"/>
      <c r="E654" s="6"/>
      <c r="F654" s="6"/>
      <c r="G654"/>
      <c r="H654"/>
      <c r="I654"/>
      <c r="J654" s="11"/>
      <c r="K654"/>
      <c r="L654"/>
      <c r="M654" s="47"/>
      <c r="O654" s="37"/>
    </row>
    <row r="655" spans="2:15" s="1" customFormat="1" ht="12" customHeight="1">
      <c r="B655"/>
      <c r="C655"/>
      <c r="D655" s="6"/>
      <c r="E655" s="6"/>
      <c r="F655" s="6"/>
      <c r="G655"/>
      <c r="H655"/>
      <c r="I655"/>
      <c r="J655" s="11"/>
      <c r="K655"/>
      <c r="L655"/>
      <c r="M655" s="47"/>
      <c r="O655" s="37"/>
    </row>
    <row r="656" spans="2:15" s="1" customFormat="1" ht="12" customHeight="1">
      <c r="B656"/>
      <c r="C656"/>
      <c r="D656" s="6"/>
      <c r="E656" s="6"/>
      <c r="F656" s="6"/>
      <c r="G656"/>
      <c r="H656"/>
      <c r="I656"/>
      <c r="J656" s="11"/>
      <c r="K656"/>
      <c r="L656"/>
      <c r="M656" s="47"/>
      <c r="O656" s="37"/>
    </row>
    <row r="657" spans="2:15" s="1" customFormat="1" ht="12" customHeight="1">
      <c r="B657"/>
      <c r="C657"/>
      <c r="D657" s="6"/>
      <c r="E657" s="6"/>
      <c r="F657" s="6"/>
      <c r="G657"/>
      <c r="H657"/>
      <c r="I657"/>
      <c r="J657" s="11"/>
      <c r="K657"/>
      <c r="L657"/>
      <c r="M657" s="47"/>
      <c r="O657" s="37"/>
    </row>
    <row r="658" spans="2:15" s="1" customFormat="1" ht="12" customHeight="1">
      <c r="B658"/>
      <c r="C658"/>
      <c r="D658" s="6"/>
      <c r="E658" s="6"/>
      <c r="F658" s="6"/>
      <c r="G658"/>
      <c r="H658"/>
      <c r="I658"/>
      <c r="J658" s="11"/>
      <c r="K658"/>
      <c r="L658"/>
      <c r="M658" s="47"/>
      <c r="O658" s="37"/>
    </row>
    <row r="659" spans="2:15" s="1" customFormat="1" ht="12" customHeight="1">
      <c r="B659"/>
      <c r="C659"/>
      <c r="D659" s="6"/>
      <c r="E659" s="6"/>
      <c r="F659" s="6"/>
      <c r="G659"/>
      <c r="H659"/>
      <c r="I659"/>
      <c r="J659" s="11"/>
      <c r="K659"/>
      <c r="L659"/>
      <c r="M659" s="47"/>
      <c r="O659" s="37"/>
    </row>
    <row r="660" spans="2:15" s="1" customFormat="1" ht="12" customHeight="1">
      <c r="B660"/>
      <c r="C660"/>
      <c r="D660" s="6"/>
      <c r="E660" s="6"/>
      <c r="F660" s="6"/>
      <c r="G660"/>
      <c r="H660"/>
      <c r="I660"/>
      <c r="J660" s="11"/>
      <c r="K660"/>
      <c r="L660"/>
      <c r="M660" s="47"/>
      <c r="O660" s="37"/>
    </row>
    <row r="661" spans="2:15" s="1" customFormat="1" ht="12" customHeight="1">
      <c r="B661"/>
      <c r="C661"/>
      <c r="D661" s="6"/>
      <c r="E661" s="6"/>
      <c r="F661" s="6"/>
      <c r="G661"/>
      <c r="H661"/>
      <c r="I661"/>
      <c r="J661" s="11"/>
      <c r="K661"/>
      <c r="L661"/>
      <c r="M661" s="47"/>
      <c r="O661" s="37"/>
    </row>
    <row r="662" spans="2:15" s="1" customFormat="1" ht="12" customHeight="1">
      <c r="B662"/>
      <c r="C662"/>
      <c r="D662" s="6"/>
      <c r="E662" s="6"/>
      <c r="F662" s="6"/>
      <c r="G662"/>
      <c r="H662"/>
      <c r="I662"/>
      <c r="J662" s="11"/>
      <c r="K662"/>
      <c r="L662"/>
      <c r="M662" s="47"/>
      <c r="O662" s="37"/>
    </row>
    <row r="663" spans="2:15" s="1" customFormat="1" ht="12" customHeight="1">
      <c r="B663"/>
      <c r="C663"/>
      <c r="D663" s="6"/>
      <c r="E663" s="6"/>
      <c r="F663" s="6"/>
      <c r="G663"/>
      <c r="H663"/>
      <c r="I663"/>
      <c r="J663" s="11"/>
      <c r="K663"/>
      <c r="L663"/>
      <c r="M663" s="47"/>
      <c r="O663" s="37"/>
    </row>
    <row r="664" spans="2:15" s="1" customFormat="1" ht="12" customHeight="1">
      <c r="B664"/>
      <c r="C664"/>
      <c r="D664" s="6"/>
      <c r="E664" s="6"/>
      <c r="F664" s="6"/>
      <c r="G664"/>
      <c r="H664"/>
      <c r="I664"/>
      <c r="J664" s="11"/>
      <c r="K664"/>
      <c r="L664"/>
      <c r="M664" s="47"/>
      <c r="O664" s="37"/>
    </row>
    <row r="665" spans="2:15" s="1" customFormat="1" ht="12" customHeight="1">
      <c r="B665"/>
      <c r="C665"/>
      <c r="D665" s="6"/>
      <c r="E665" s="6"/>
      <c r="F665" s="6"/>
      <c r="G665"/>
      <c r="H665"/>
      <c r="I665"/>
      <c r="J665" s="11"/>
      <c r="K665"/>
      <c r="L665"/>
      <c r="M665" s="47"/>
      <c r="O665" s="37"/>
    </row>
    <row r="666" spans="2:15" s="1" customFormat="1" ht="12" customHeight="1">
      <c r="B666"/>
      <c r="C666"/>
      <c r="D666" s="6"/>
      <c r="E666" s="6"/>
      <c r="F666" s="6"/>
      <c r="G666"/>
      <c r="H666"/>
      <c r="I666"/>
      <c r="J666" s="11"/>
      <c r="K666"/>
      <c r="L666"/>
      <c r="M666" s="47"/>
      <c r="O666" s="37"/>
    </row>
    <row r="667" spans="2:15" s="1" customFormat="1" ht="12" customHeight="1">
      <c r="B667"/>
      <c r="C667"/>
      <c r="D667" s="6"/>
      <c r="E667" s="6"/>
      <c r="F667" s="6"/>
      <c r="G667"/>
      <c r="H667"/>
      <c r="I667"/>
      <c r="J667" s="11"/>
      <c r="K667"/>
      <c r="L667"/>
      <c r="M667" s="47"/>
      <c r="O667" s="37"/>
    </row>
    <row r="668" spans="2:15" s="1" customFormat="1" ht="12" customHeight="1">
      <c r="B668"/>
      <c r="C668"/>
      <c r="D668" s="6"/>
      <c r="E668" s="6"/>
      <c r="F668" s="6"/>
      <c r="G668"/>
      <c r="H668"/>
      <c r="I668"/>
      <c r="J668" s="11"/>
      <c r="K668"/>
      <c r="L668"/>
      <c r="M668" s="47"/>
      <c r="O668" s="37"/>
    </row>
    <row r="669" spans="2:15" s="1" customFormat="1" ht="12" customHeight="1">
      <c r="B669"/>
      <c r="C669"/>
      <c r="D669" s="6"/>
      <c r="E669" s="6"/>
      <c r="F669" s="6"/>
      <c r="G669"/>
      <c r="H669"/>
      <c r="I669"/>
      <c r="J669" s="11"/>
      <c r="K669"/>
      <c r="L669"/>
      <c r="M669" s="47"/>
      <c r="O669" s="37"/>
    </row>
    <row r="670" spans="2:15" s="1" customFormat="1" ht="12" customHeight="1">
      <c r="B670"/>
      <c r="C670"/>
      <c r="D670" s="6"/>
      <c r="E670" s="6"/>
      <c r="F670" s="6"/>
      <c r="G670"/>
      <c r="H670"/>
      <c r="I670"/>
      <c r="J670" s="11"/>
      <c r="K670"/>
      <c r="L670"/>
      <c r="M670" s="47"/>
      <c r="O670" s="37"/>
    </row>
    <row r="671" spans="2:15" s="1" customFormat="1" ht="12" customHeight="1">
      <c r="B671"/>
      <c r="C671"/>
      <c r="D671" s="6"/>
      <c r="E671" s="6"/>
      <c r="F671" s="6"/>
      <c r="G671"/>
      <c r="H671"/>
      <c r="I671"/>
      <c r="J671" s="11"/>
      <c r="K671"/>
      <c r="L671"/>
      <c r="M671" s="47"/>
      <c r="O671" s="37"/>
    </row>
    <row r="672" spans="2:15" s="1" customFormat="1" ht="12" customHeight="1">
      <c r="B672"/>
      <c r="C672"/>
      <c r="D672" s="6"/>
      <c r="E672" s="6"/>
      <c r="F672" s="6"/>
      <c r="G672"/>
      <c r="H672"/>
      <c r="I672"/>
      <c r="J672" s="11"/>
      <c r="K672"/>
      <c r="L672"/>
      <c r="M672" s="47"/>
      <c r="O672" s="37"/>
    </row>
    <row r="673" spans="2:15" s="1" customFormat="1" ht="12" customHeight="1">
      <c r="B673"/>
      <c r="C673"/>
      <c r="D673" s="6"/>
      <c r="E673" s="6"/>
      <c r="F673" s="6"/>
      <c r="G673"/>
      <c r="H673"/>
      <c r="I673"/>
      <c r="J673" s="11"/>
      <c r="K673"/>
      <c r="L673"/>
      <c r="M673" s="47"/>
      <c r="O673" s="37"/>
    </row>
    <row r="674" spans="2:15" s="1" customFormat="1" ht="12" customHeight="1">
      <c r="B674"/>
      <c r="C674"/>
      <c r="D674" s="6"/>
      <c r="E674" s="6"/>
      <c r="F674" s="6"/>
      <c r="G674"/>
      <c r="H674"/>
      <c r="I674"/>
      <c r="J674" s="11"/>
      <c r="K674"/>
      <c r="L674"/>
      <c r="M674" s="47"/>
      <c r="O674" s="37"/>
    </row>
    <row r="675" spans="2:15" s="1" customFormat="1" ht="12" customHeight="1">
      <c r="B675"/>
      <c r="C675"/>
      <c r="D675" s="6"/>
      <c r="E675" s="6"/>
      <c r="F675" s="6"/>
      <c r="G675"/>
      <c r="H675"/>
      <c r="I675"/>
      <c r="J675" s="11"/>
      <c r="K675"/>
      <c r="L675"/>
      <c r="M675" s="47"/>
      <c r="O675" s="37"/>
    </row>
    <row r="676" spans="2:15" s="1" customFormat="1" ht="12" customHeight="1">
      <c r="B676"/>
      <c r="C676"/>
      <c r="D676" s="6"/>
      <c r="E676" s="6"/>
      <c r="F676" s="6"/>
      <c r="G676"/>
      <c r="H676"/>
      <c r="I676"/>
      <c r="J676" s="11"/>
      <c r="K676"/>
      <c r="L676"/>
      <c r="M676" s="47"/>
      <c r="O676" s="37"/>
    </row>
    <row r="677" spans="2:15" s="1" customFormat="1" ht="12" customHeight="1">
      <c r="B677"/>
      <c r="C677"/>
      <c r="D677" s="6"/>
      <c r="E677" s="6"/>
      <c r="F677" s="6"/>
      <c r="G677"/>
      <c r="H677"/>
      <c r="I677"/>
      <c r="J677" s="11"/>
      <c r="K677"/>
      <c r="L677"/>
      <c r="M677" s="47"/>
      <c r="O677" s="37"/>
    </row>
    <row r="678" spans="2:15" s="1" customFormat="1" ht="12" customHeight="1">
      <c r="B678"/>
      <c r="C678"/>
      <c r="D678" s="6"/>
      <c r="E678" s="6"/>
      <c r="F678" s="6"/>
      <c r="G678"/>
      <c r="H678"/>
      <c r="I678"/>
      <c r="J678" s="11"/>
      <c r="K678"/>
      <c r="L678"/>
      <c r="M678" s="47"/>
      <c r="O678" s="37"/>
    </row>
    <row r="679" spans="2:15" s="1" customFormat="1" ht="12" customHeight="1">
      <c r="B679"/>
      <c r="C679"/>
      <c r="D679" s="6"/>
      <c r="E679" s="6"/>
      <c r="F679" s="6"/>
      <c r="G679"/>
      <c r="H679"/>
      <c r="I679"/>
      <c r="J679" s="11"/>
      <c r="K679"/>
      <c r="L679"/>
      <c r="M679" s="47"/>
      <c r="O679" s="37"/>
    </row>
    <row r="680" spans="2:15" s="1" customFormat="1" ht="12" customHeight="1">
      <c r="B680"/>
      <c r="C680"/>
      <c r="D680" s="6"/>
      <c r="E680" s="6"/>
      <c r="F680" s="6"/>
      <c r="G680"/>
      <c r="H680"/>
      <c r="I680"/>
      <c r="J680" s="11"/>
      <c r="K680"/>
      <c r="L680"/>
      <c r="M680" s="47"/>
      <c r="O680" s="37"/>
    </row>
    <row r="681" spans="2:15" s="1" customFormat="1" ht="12" customHeight="1">
      <c r="B681"/>
      <c r="C681"/>
      <c r="D681" s="6"/>
      <c r="E681" s="6"/>
      <c r="F681" s="6"/>
      <c r="G681"/>
      <c r="H681"/>
      <c r="I681"/>
      <c r="J681" s="11"/>
      <c r="K681"/>
      <c r="L681"/>
      <c r="M681" s="47"/>
      <c r="O681" s="37"/>
    </row>
    <row r="682" spans="2:15" s="1" customFormat="1" ht="12" customHeight="1">
      <c r="B682"/>
      <c r="C682"/>
      <c r="D682" s="6"/>
      <c r="E682" s="6"/>
      <c r="F682" s="6"/>
      <c r="G682"/>
      <c r="H682"/>
      <c r="I682"/>
      <c r="J682" s="11"/>
      <c r="K682"/>
      <c r="L682"/>
      <c r="M682" s="47"/>
      <c r="O682" s="37"/>
    </row>
    <row r="683" spans="2:15" s="1" customFormat="1" ht="12" customHeight="1">
      <c r="B683"/>
      <c r="C683"/>
      <c r="D683" s="6"/>
      <c r="E683" s="6"/>
      <c r="F683" s="6"/>
      <c r="G683"/>
      <c r="H683"/>
      <c r="I683"/>
      <c r="J683" s="11"/>
      <c r="K683"/>
      <c r="L683"/>
      <c r="M683" s="47"/>
      <c r="O683" s="37"/>
    </row>
    <row r="684" spans="2:15" s="1" customFormat="1" ht="12" customHeight="1">
      <c r="B684"/>
      <c r="C684"/>
      <c r="D684" s="6"/>
      <c r="E684" s="6"/>
      <c r="F684" s="6"/>
      <c r="G684"/>
      <c r="H684"/>
      <c r="I684"/>
      <c r="J684" s="11"/>
      <c r="K684"/>
      <c r="L684"/>
      <c r="M684" s="47"/>
      <c r="O684" s="37"/>
    </row>
    <row r="685" spans="2:15" s="1" customFormat="1" ht="12" customHeight="1">
      <c r="B685"/>
      <c r="C685"/>
      <c r="D685" s="6"/>
      <c r="E685" s="6"/>
      <c r="F685" s="6"/>
      <c r="G685"/>
      <c r="H685"/>
      <c r="I685"/>
      <c r="J685" s="11"/>
      <c r="K685"/>
      <c r="L685"/>
      <c r="M685" s="47"/>
      <c r="O685" s="37"/>
    </row>
    <row r="686" spans="2:15" s="1" customFormat="1" ht="12" customHeight="1">
      <c r="B686"/>
      <c r="C686"/>
      <c r="D686" s="6"/>
      <c r="E686" s="6"/>
      <c r="F686" s="6"/>
      <c r="G686"/>
      <c r="H686"/>
      <c r="I686"/>
      <c r="J686" s="11"/>
      <c r="K686"/>
      <c r="L686"/>
      <c r="M686" s="47"/>
      <c r="O686" s="37"/>
    </row>
    <row r="687" spans="2:15" s="1" customFormat="1" ht="12" customHeight="1">
      <c r="B687"/>
      <c r="C687"/>
      <c r="D687" s="6"/>
      <c r="E687" s="6"/>
      <c r="F687" s="6"/>
      <c r="G687"/>
      <c r="H687"/>
      <c r="I687"/>
      <c r="J687" s="11"/>
      <c r="K687"/>
      <c r="L687"/>
      <c r="M687" s="47"/>
      <c r="O687" s="37"/>
    </row>
    <row r="688" spans="2:15" s="1" customFormat="1" ht="12" customHeight="1">
      <c r="B688"/>
      <c r="C688"/>
      <c r="D688" s="6"/>
      <c r="E688" s="6"/>
      <c r="F688" s="6"/>
      <c r="G688"/>
      <c r="H688"/>
      <c r="I688"/>
      <c r="J688" s="11"/>
      <c r="K688"/>
      <c r="L688"/>
      <c r="M688" s="47"/>
      <c r="O688" s="37"/>
    </row>
    <row r="689" spans="2:15" s="1" customFormat="1" ht="12" customHeight="1">
      <c r="B689"/>
      <c r="C689"/>
      <c r="D689" s="6"/>
      <c r="E689" s="6"/>
      <c r="F689" s="6"/>
      <c r="G689"/>
      <c r="H689"/>
      <c r="I689"/>
      <c r="J689" s="11"/>
      <c r="K689"/>
      <c r="L689"/>
      <c r="M689" s="47"/>
      <c r="O689" s="37"/>
    </row>
    <row r="690" spans="2:15" s="1" customFormat="1" ht="12" customHeight="1">
      <c r="B690"/>
      <c r="C690"/>
      <c r="D690" s="6"/>
      <c r="E690" s="6"/>
      <c r="F690" s="6"/>
      <c r="G690"/>
      <c r="H690"/>
      <c r="I690"/>
      <c r="J690" s="11"/>
      <c r="K690"/>
      <c r="L690"/>
      <c r="M690" s="47"/>
      <c r="O690" s="37"/>
    </row>
    <row r="691" spans="2:15" s="1" customFormat="1" ht="12" customHeight="1">
      <c r="B691"/>
      <c r="C691"/>
      <c r="D691" s="6"/>
      <c r="E691" s="6"/>
      <c r="F691" s="6"/>
      <c r="G691"/>
      <c r="H691"/>
      <c r="I691"/>
      <c r="J691" s="11"/>
      <c r="K691"/>
      <c r="L691"/>
      <c r="M691" s="47"/>
      <c r="O691" s="37"/>
    </row>
    <row r="692" spans="2:15" s="1" customFormat="1" ht="12" customHeight="1">
      <c r="B692"/>
      <c r="C692"/>
      <c r="D692" s="6"/>
      <c r="E692" s="6"/>
      <c r="F692" s="6"/>
      <c r="G692"/>
      <c r="H692"/>
      <c r="I692"/>
      <c r="J692" s="11"/>
      <c r="K692"/>
      <c r="L692"/>
      <c r="M692" s="47"/>
      <c r="O692" s="37"/>
    </row>
    <row r="693" spans="2:15" s="1" customFormat="1" ht="12" customHeight="1">
      <c r="B693"/>
      <c r="C693"/>
      <c r="D693" s="6"/>
      <c r="E693" s="6"/>
      <c r="F693" s="6"/>
      <c r="G693"/>
      <c r="H693"/>
      <c r="I693"/>
      <c r="J693" s="11"/>
      <c r="K693"/>
      <c r="L693"/>
      <c r="M693" s="47"/>
      <c r="O693" s="37"/>
    </row>
    <row r="694" spans="2:15" s="1" customFormat="1" ht="12" customHeight="1">
      <c r="B694"/>
      <c r="C694"/>
      <c r="D694" s="6"/>
      <c r="E694" s="6"/>
      <c r="F694" s="6"/>
      <c r="G694"/>
      <c r="H694"/>
      <c r="I694"/>
      <c r="J694" s="11"/>
      <c r="K694"/>
      <c r="L694"/>
      <c r="M694" s="47"/>
      <c r="O694" s="37"/>
    </row>
    <row r="695" spans="2:15" s="1" customFormat="1" ht="12" customHeight="1">
      <c r="B695"/>
      <c r="C695"/>
      <c r="D695" s="6"/>
      <c r="E695" s="6"/>
      <c r="F695" s="6"/>
      <c r="G695"/>
      <c r="H695"/>
      <c r="I695"/>
      <c r="J695" s="11"/>
      <c r="K695"/>
      <c r="L695"/>
      <c r="M695" s="47"/>
      <c r="O695" s="37"/>
    </row>
    <row r="696" spans="2:15" s="1" customFormat="1" ht="12" customHeight="1">
      <c r="B696"/>
      <c r="C696"/>
      <c r="D696" s="6"/>
      <c r="E696" s="6"/>
      <c r="F696" s="6"/>
      <c r="G696"/>
      <c r="H696"/>
      <c r="I696"/>
      <c r="J696" s="11"/>
      <c r="K696"/>
      <c r="L696"/>
      <c r="M696" s="47"/>
      <c r="O696" s="37"/>
    </row>
    <row r="697" spans="2:15" s="1" customFormat="1" ht="12" customHeight="1">
      <c r="B697"/>
      <c r="C697"/>
      <c r="D697" s="6"/>
      <c r="E697" s="6"/>
      <c r="F697" s="6"/>
      <c r="G697"/>
      <c r="H697"/>
      <c r="I697"/>
      <c r="J697" s="11"/>
      <c r="K697"/>
      <c r="L697"/>
      <c r="M697" s="47"/>
      <c r="O697" s="37"/>
    </row>
    <row r="698" spans="2:15" s="1" customFormat="1" ht="12" customHeight="1">
      <c r="B698"/>
      <c r="C698"/>
      <c r="D698" s="6"/>
      <c r="E698" s="6"/>
      <c r="F698" s="6"/>
      <c r="G698"/>
      <c r="H698"/>
      <c r="I698"/>
      <c r="J698" s="11"/>
      <c r="K698"/>
      <c r="L698"/>
      <c r="M698" s="47"/>
      <c r="O698" s="37"/>
    </row>
    <row r="699" spans="2:15" s="1" customFormat="1" ht="12" customHeight="1">
      <c r="B699"/>
      <c r="C699"/>
      <c r="D699" s="6"/>
      <c r="E699" s="6"/>
      <c r="F699" s="6"/>
      <c r="G699"/>
      <c r="H699"/>
      <c r="I699"/>
      <c r="J699" s="11"/>
      <c r="K699"/>
      <c r="L699"/>
      <c r="M699" s="47"/>
      <c r="O699" s="37"/>
    </row>
    <row r="700" spans="2:15" s="1" customFormat="1" ht="12" customHeight="1">
      <c r="B700"/>
      <c r="C700"/>
      <c r="D700" s="6"/>
      <c r="E700" s="6"/>
      <c r="F700" s="6"/>
      <c r="G700"/>
      <c r="H700"/>
      <c r="I700"/>
      <c r="J700" s="11"/>
      <c r="K700"/>
      <c r="L700"/>
      <c r="M700" s="47"/>
      <c r="O700" s="37"/>
    </row>
    <row r="701" spans="2:15" s="1" customFormat="1" ht="12" customHeight="1">
      <c r="B701"/>
      <c r="C701"/>
      <c r="D701" s="6"/>
      <c r="E701" s="6"/>
      <c r="F701" s="6"/>
      <c r="G701"/>
      <c r="H701"/>
      <c r="I701"/>
      <c r="J701" s="11"/>
      <c r="K701"/>
      <c r="L701"/>
      <c r="M701" s="47"/>
      <c r="O701" s="37"/>
    </row>
    <row r="702" spans="2:15" s="1" customFormat="1" ht="12" customHeight="1">
      <c r="B702"/>
      <c r="C702"/>
      <c r="D702" s="6"/>
      <c r="E702" s="6"/>
      <c r="F702" s="6"/>
      <c r="G702"/>
      <c r="H702"/>
      <c r="I702"/>
      <c r="J702" s="11"/>
      <c r="K702"/>
      <c r="L702"/>
      <c r="M702" s="47"/>
      <c r="O702" s="37"/>
    </row>
    <row r="703" spans="2:15" s="1" customFormat="1" ht="12" customHeight="1">
      <c r="B703"/>
      <c r="C703"/>
      <c r="D703" s="6"/>
      <c r="E703" s="6"/>
      <c r="F703" s="6"/>
      <c r="G703"/>
      <c r="H703"/>
      <c r="I703"/>
      <c r="J703" s="11"/>
      <c r="K703"/>
      <c r="L703"/>
      <c r="M703" s="47"/>
      <c r="O703" s="37"/>
    </row>
    <row r="704" spans="2:15" s="1" customFormat="1" ht="12" customHeight="1">
      <c r="B704"/>
      <c r="C704"/>
      <c r="D704" s="6"/>
      <c r="E704" s="6"/>
      <c r="F704" s="6"/>
      <c r="G704"/>
      <c r="H704"/>
      <c r="I704"/>
      <c r="J704" s="11"/>
      <c r="K704"/>
      <c r="L704"/>
      <c r="M704" s="47"/>
      <c r="O704" s="37"/>
    </row>
    <row r="705" spans="2:15" s="1" customFormat="1" ht="12" customHeight="1">
      <c r="B705"/>
      <c r="C705"/>
      <c r="D705" s="6"/>
      <c r="E705" s="6"/>
      <c r="F705" s="6"/>
      <c r="G705"/>
      <c r="H705"/>
      <c r="I705"/>
      <c r="J705" s="11"/>
      <c r="K705"/>
      <c r="L705"/>
      <c r="M705" s="47"/>
      <c r="O705" s="37"/>
    </row>
    <row r="706" spans="2:15" s="1" customFormat="1" ht="12" customHeight="1">
      <c r="B706"/>
      <c r="C706"/>
      <c r="D706" s="6"/>
      <c r="E706" s="6"/>
      <c r="F706" s="6"/>
      <c r="G706"/>
      <c r="H706"/>
      <c r="I706"/>
      <c r="J706" s="11"/>
      <c r="K706"/>
      <c r="L706"/>
      <c r="M706" s="47"/>
      <c r="O706" s="37"/>
    </row>
    <row r="707" spans="2:15" s="1" customFormat="1" ht="12" customHeight="1">
      <c r="B707"/>
      <c r="C707"/>
      <c r="D707" s="6"/>
      <c r="E707" s="6"/>
      <c r="F707" s="6"/>
      <c r="G707"/>
      <c r="H707"/>
      <c r="I707"/>
      <c r="J707" s="11"/>
      <c r="K707"/>
      <c r="L707"/>
      <c r="M707" s="47"/>
      <c r="O707" s="37"/>
    </row>
    <row r="708" spans="2:15" s="1" customFormat="1" ht="12" customHeight="1">
      <c r="B708"/>
      <c r="C708"/>
      <c r="D708" s="6"/>
      <c r="E708" s="6"/>
      <c r="F708" s="6"/>
      <c r="G708"/>
      <c r="H708"/>
      <c r="I708"/>
      <c r="J708" s="11"/>
      <c r="K708"/>
      <c r="L708"/>
      <c r="M708" s="47"/>
      <c r="O708" s="37"/>
    </row>
    <row r="709" spans="2:15" s="1" customFormat="1" ht="12" customHeight="1">
      <c r="B709"/>
      <c r="C709"/>
      <c r="D709" s="6"/>
      <c r="E709" s="6"/>
      <c r="F709" s="6"/>
      <c r="G709"/>
      <c r="H709"/>
      <c r="I709"/>
      <c r="J709" s="11"/>
      <c r="K709"/>
      <c r="L709"/>
      <c r="M709" s="47"/>
      <c r="O709" s="37"/>
    </row>
    <row r="710" spans="2:15" s="1" customFormat="1" ht="12" customHeight="1">
      <c r="B710"/>
      <c r="C710"/>
      <c r="D710" s="6"/>
      <c r="E710" s="6"/>
      <c r="F710" s="6"/>
      <c r="G710"/>
      <c r="H710"/>
      <c r="I710"/>
      <c r="J710" s="11"/>
      <c r="K710"/>
      <c r="L710"/>
      <c r="M710" s="47"/>
      <c r="O710" s="37"/>
    </row>
    <row r="711" spans="2:15" s="1" customFormat="1" ht="12" customHeight="1">
      <c r="B711"/>
      <c r="C711"/>
      <c r="D711" s="6"/>
      <c r="E711" s="6"/>
      <c r="F711" s="6"/>
      <c r="G711"/>
      <c r="H711"/>
      <c r="I711"/>
      <c r="J711" s="11"/>
      <c r="K711"/>
      <c r="L711"/>
      <c r="M711" s="47"/>
      <c r="O711" s="37"/>
    </row>
    <row r="712" spans="2:15" s="1" customFormat="1" ht="12" customHeight="1">
      <c r="B712"/>
      <c r="C712"/>
      <c r="D712" s="6"/>
      <c r="E712" s="6"/>
      <c r="F712" s="6"/>
      <c r="G712"/>
      <c r="H712"/>
      <c r="I712"/>
      <c r="J712" s="11"/>
      <c r="K712"/>
      <c r="L712"/>
      <c r="M712" s="47"/>
      <c r="O712" s="37"/>
    </row>
    <row r="713" spans="2:15" s="1" customFormat="1" ht="12" customHeight="1">
      <c r="B713"/>
      <c r="C713"/>
      <c r="D713" s="6"/>
      <c r="E713" s="6"/>
      <c r="F713" s="6"/>
      <c r="G713"/>
      <c r="H713"/>
      <c r="I713"/>
      <c r="J713" s="11"/>
      <c r="K713"/>
      <c r="L713"/>
      <c r="M713" s="47"/>
      <c r="O713" s="37"/>
    </row>
    <row r="714" spans="2:15" s="1" customFormat="1" ht="12" customHeight="1">
      <c r="B714"/>
      <c r="C714"/>
      <c r="D714" s="6"/>
      <c r="E714" s="6"/>
      <c r="F714" s="6"/>
      <c r="G714"/>
      <c r="H714"/>
      <c r="I714"/>
      <c r="J714" s="11"/>
      <c r="K714"/>
      <c r="L714"/>
      <c r="M714" s="47"/>
      <c r="O714" s="37"/>
    </row>
    <row r="715" spans="2:15" s="1" customFormat="1" ht="12" customHeight="1">
      <c r="B715"/>
      <c r="C715"/>
      <c r="D715" s="6"/>
      <c r="E715" s="6"/>
      <c r="F715" s="6"/>
      <c r="G715"/>
      <c r="H715"/>
      <c r="I715"/>
      <c r="J715" s="11"/>
      <c r="K715"/>
      <c r="L715"/>
      <c r="M715" s="47"/>
      <c r="O715" s="37"/>
    </row>
    <row r="716" spans="2:15" s="1" customFormat="1" ht="12" customHeight="1">
      <c r="B716"/>
      <c r="C716"/>
      <c r="D716" s="6"/>
      <c r="E716" s="6"/>
      <c r="F716" s="6"/>
      <c r="G716"/>
      <c r="H716"/>
      <c r="I716"/>
      <c r="J716" s="11"/>
      <c r="K716"/>
      <c r="L716"/>
      <c r="M716" s="47"/>
      <c r="O716" s="37"/>
    </row>
    <row r="717" spans="2:15" s="1" customFormat="1" ht="12" customHeight="1">
      <c r="B717"/>
      <c r="C717"/>
      <c r="D717" s="6"/>
      <c r="E717" s="6"/>
      <c r="F717" s="6"/>
      <c r="G717"/>
      <c r="H717"/>
      <c r="I717"/>
      <c r="J717" s="11"/>
      <c r="K717"/>
      <c r="L717"/>
      <c r="M717" s="47"/>
      <c r="O717" s="37"/>
    </row>
    <row r="718" spans="2:15" s="1" customFormat="1" ht="12" customHeight="1">
      <c r="B718"/>
      <c r="C718"/>
      <c r="D718" s="6"/>
      <c r="E718" s="6"/>
      <c r="F718" s="6"/>
      <c r="G718"/>
      <c r="H718"/>
      <c r="I718"/>
      <c r="J718" s="11"/>
      <c r="K718"/>
      <c r="L718"/>
      <c r="M718" s="47"/>
      <c r="O718" s="37"/>
    </row>
    <row r="719" spans="2:15" s="1" customFormat="1" ht="12" customHeight="1">
      <c r="B719"/>
      <c r="C719"/>
      <c r="D719" s="6"/>
      <c r="E719" s="6"/>
      <c r="F719" s="6"/>
      <c r="G719"/>
      <c r="H719"/>
      <c r="I719"/>
      <c r="J719" s="11"/>
      <c r="K719"/>
      <c r="L719"/>
      <c r="M719" s="47"/>
      <c r="O719" s="37"/>
    </row>
    <row r="720" spans="2:15" s="1" customFormat="1" ht="12" customHeight="1">
      <c r="B720"/>
      <c r="C720"/>
      <c r="D720" s="6"/>
      <c r="E720" s="6"/>
      <c r="F720" s="6"/>
      <c r="G720"/>
      <c r="H720"/>
      <c r="I720"/>
      <c r="J720" s="11"/>
      <c r="K720"/>
      <c r="L720"/>
      <c r="M720" s="47"/>
      <c r="O720" s="37"/>
    </row>
    <row r="721" spans="2:15" s="1" customFormat="1" ht="12" customHeight="1">
      <c r="B721"/>
      <c r="C721"/>
      <c r="D721" s="6"/>
      <c r="E721" s="6"/>
      <c r="F721" s="6"/>
      <c r="G721"/>
      <c r="H721"/>
      <c r="I721"/>
      <c r="J721" s="11"/>
      <c r="K721"/>
      <c r="L721"/>
      <c r="M721" s="47"/>
      <c r="O721" s="37"/>
    </row>
    <row r="722" spans="2:15" s="1" customFormat="1" ht="12" customHeight="1">
      <c r="B722"/>
      <c r="C722"/>
      <c r="D722" s="6"/>
      <c r="E722" s="6"/>
      <c r="F722" s="6"/>
      <c r="G722"/>
      <c r="H722"/>
      <c r="I722"/>
      <c r="J722" s="11"/>
      <c r="K722"/>
      <c r="L722"/>
      <c r="M722" s="47"/>
      <c r="O722" s="37"/>
    </row>
    <row r="723" spans="2:15" s="1" customFormat="1" ht="12" customHeight="1">
      <c r="B723"/>
      <c r="C723"/>
      <c r="D723" s="6"/>
      <c r="E723" s="6"/>
      <c r="F723" s="6"/>
      <c r="G723"/>
      <c r="H723"/>
      <c r="I723"/>
      <c r="J723" s="11"/>
      <c r="K723"/>
      <c r="L723"/>
      <c r="M723" s="47"/>
      <c r="O723" s="37"/>
    </row>
    <row r="724" spans="2:15" s="1" customFormat="1" ht="12" customHeight="1">
      <c r="B724"/>
      <c r="C724"/>
      <c r="D724" s="6"/>
      <c r="E724" s="6"/>
      <c r="F724" s="6"/>
      <c r="G724"/>
      <c r="H724"/>
      <c r="I724"/>
      <c r="J724" s="11"/>
      <c r="K724"/>
      <c r="L724"/>
      <c r="M724" s="47"/>
      <c r="O724" s="37"/>
    </row>
    <row r="725" spans="2:15" s="1" customFormat="1" ht="12" customHeight="1">
      <c r="B725"/>
      <c r="C725"/>
      <c r="D725" s="6"/>
      <c r="E725" s="6"/>
      <c r="F725" s="6"/>
      <c r="G725"/>
      <c r="H725"/>
      <c r="I725"/>
      <c r="J725" s="11"/>
      <c r="K725"/>
      <c r="L725"/>
      <c r="M725" s="47"/>
      <c r="O725" s="37"/>
    </row>
    <row r="726" spans="2:15" s="1" customFormat="1" ht="12" customHeight="1">
      <c r="B726"/>
      <c r="C726"/>
      <c r="D726" s="6"/>
      <c r="E726" s="6"/>
      <c r="F726" s="6"/>
      <c r="G726"/>
      <c r="H726"/>
      <c r="I726"/>
      <c r="J726" s="11"/>
      <c r="K726"/>
      <c r="L726"/>
      <c r="M726" s="47"/>
      <c r="O726" s="37"/>
    </row>
    <row r="727" spans="2:15" s="1" customFormat="1" ht="12" customHeight="1">
      <c r="B727"/>
      <c r="C727"/>
      <c r="D727" s="6"/>
      <c r="E727" s="6"/>
      <c r="F727" s="6"/>
      <c r="G727"/>
      <c r="H727"/>
      <c r="I727"/>
      <c r="J727" s="11"/>
      <c r="K727"/>
      <c r="L727"/>
      <c r="M727" s="47"/>
      <c r="O727" s="37"/>
    </row>
    <row r="728" spans="2:15" s="1" customFormat="1" ht="12" customHeight="1">
      <c r="B728"/>
      <c r="C728"/>
      <c r="D728" s="6"/>
      <c r="E728" s="6"/>
      <c r="F728" s="6"/>
      <c r="G728"/>
      <c r="H728"/>
      <c r="I728"/>
      <c r="J728" s="11"/>
      <c r="K728"/>
      <c r="L728"/>
      <c r="M728" s="47"/>
      <c r="O728" s="37"/>
    </row>
    <row r="729" spans="2:15" s="1" customFormat="1" ht="12" customHeight="1">
      <c r="B729"/>
      <c r="C729"/>
      <c r="D729" s="6"/>
      <c r="E729" s="6"/>
      <c r="F729" s="6"/>
      <c r="G729"/>
      <c r="H729"/>
      <c r="I729"/>
      <c r="J729" s="11"/>
      <c r="K729"/>
      <c r="L729"/>
      <c r="M729" s="47"/>
      <c r="O729" s="37"/>
    </row>
    <row r="730" spans="2:15" s="1" customFormat="1" ht="12" customHeight="1">
      <c r="B730"/>
      <c r="C730"/>
      <c r="D730" s="6"/>
      <c r="E730" s="6"/>
      <c r="F730" s="6"/>
      <c r="G730"/>
      <c r="H730"/>
      <c r="I730"/>
      <c r="J730" s="11"/>
      <c r="K730"/>
      <c r="L730"/>
      <c r="M730" s="47"/>
      <c r="O730" s="37"/>
    </row>
    <row r="731" spans="2:15" s="1" customFormat="1" ht="12" customHeight="1">
      <c r="B731"/>
      <c r="C731"/>
      <c r="D731" s="6"/>
      <c r="E731" s="6"/>
      <c r="F731" s="6"/>
      <c r="G731"/>
      <c r="H731"/>
      <c r="I731"/>
      <c r="J731" s="11"/>
      <c r="K731"/>
      <c r="L731"/>
      <c r="M731" s="47"/>
      <c r="O731" s="37"/>
    </row>
    <row r="732" spans="2:15" s="1" customFormat="1" ht="12" customHeight="1">
      <c r="B732"/>
      <c r="C732"/>
      <c r="D732" s="6"/>
      <c r="E732" s="6"/>
      <c r="F732" s="6"/>
      <c r="G732"/>
      <c r="H732"/>
      <c r="I732"/>
      <c r="J732" s="11"/>
      <c r="K732"/>
      <c r="L732"/>
      <c r="M732" s="47"/>
      <c r="O732" s="37"/>
    </row>
    <row r="733" spans="2:15" s="1" customFormat="1" ht="12" customHeight="1">
      <c r="B733"/>
      <c r="C733"/>
      <c r="D733" s="6"/>
      <c r="E733" s="6"/>
      <c r="F733" s="6"/>
      <c r="G733"/>
      <c r="H733"/>
      <c r="I733"/>
      <c r="J733" s="11"/>
      <c r="K733"/>
      <c r="L733"/>
      <c r="M733" s="47"/>
      <c r="O733" s="37"/>
    </row>
    <row r="734" spans="2:15" s="1" customFormat="1" ht="12" customHeight="1">
      <c r="B734"/>
      <c r="C734"/>
      <c r="D734" s="6"/>
      <c r="E734" s="6"/>
      <c r="F734" s="6"/>
      <c r="G734"/>
      <c r="H734"/>
      <c r="I734"/>
      <c r="J734" s="11"/>
      <c r="K734"/>
      <c r="L734"/>
      <c r="M734" s="47"/>
      <c r="O734" s="37"/>
    </row>
    <row r="735" spans="2:15" s="1" customFormat="1" ht="12" customHeight="1">
      <c r="B735"/>
      <c r="C735"/>
      <c r="D735" s="6"/>
      <c r="E735" s="6"/>
      <c r="F735" s="6"/>
      <c r="G735"/>
      <c r="H735"/>
      <c r="I735"/>
      <c r="J735" s="11"/>
      <c r="K735"/>
      <c r="L735"/>
      <c r="M735" s="47"/>
      <c r="O735" s="37"/>
    </row>
    <row r="736" spans="2:15" s="1" customFormat="1" ht="12" customHeight="1">
      <c r="B736"/>
      <c r="C736"/>
      <c r="D736" s="6"/>
      <c r="E736" s="6"/>
      <c r="F736" s="6"/>
      <c r="G736"/>
      <c r="H736"/>
      <c r="I736"/>
      <c r="J736" s="11"/>
      <c r="K736"/>
      <c r="L736"/>
      <c r="M736" s="47"/>
      <c r="O736" s="37"/>
    </row>
    <row r="737" spans="2:15" s="1" customFormat="1" ht="12" customHeight="1">
      <c r="B737"/>
      <c r="C737"/>
      <c r="D737" s="6"/>
      <c r="E737" s="6"/>
      <c r="F737" s="6"/>
      <c r="G737"/>
      <c r="H737"/>
      <c r="I737"/>
      <c r="J737" s="11"/>
      <c r="K737"/>
      <c r="L737"/>
      <c r="M737" s="47"/>
      <c r="O737" s="37"/>
    </row>
    <row r="738" spans="2:15" s="1" customFormat="1" ht="12" customHeight="1">
      <c r="B738"/>
      <c r="C738"/>
      <c r="D738" s="6"/>
      <c r="E738" s="6"/>
      <c r="F738" s="6"/>
      <c r="G738"/>
      <c r="H738"/>
      <c r="I738"/>
      <c r="J738" s="11"/>
      <c r="K738"/>
      <c r="L738"/>
      <c r="M738" s="47"/>
      <c r="O738" s="37"/>
    </row>
    <row r="739" spans="2:15" s="1" customFormat="1" ht="12" customHeight="1">
      <c r="B739"/>
      <c r="C739"/>
      <c r="D739" s="6"/>
      <c r="E739" s="6"/>
      <c r="F739" s="6"/>
      <c r="G739"/>
      <c r="H739"/>
      <c r="I739"/>
      <c r="J739" s="11"/>
      <c r="K739"/>
      <c r="L739"/>
      <c r="M739" s="47"/>
      <c r="O739" s="37"/>
    </row>
    <row r="740" spans="2:15" s="1" customFormat="1" ht="12" customHeight="1">
      <c r="B740"/>
      <c r="C740"/>
      <c r="D740" s="6"/>
      <c r="E740" s="6"/>
      <c r="F740" s="6"/>
      <c r="G740"/>
      <c r="H740"/>
      <c r="I740"/>
      <c r="J740" s="11"/>
      <c r="K740"/>
      <c r="L740"/>
      <c r="M740" s="47"/>
      <c r="O740" s="37"/>
    </row>
    <row r="741" spans="2:15" s="1" customFormat="1" ht="12" customHeight="1">
      <c r="B741"/>
      <c r="C741"/>
      <c r="D741" s="6"/>
      <c r="E741" s="6"/>
      <c r="F741" s="6"/>
      <c r="G741"/>
      <c r="H741"/>
      <c r="I741"/>
      <c r="J741" s="11"/>
      <c r="K741"/>
      <c r="L741"/>
      <c r="M741" s="47"/>
      <c r="O741" s="37"/>
    </row>
    <row r="742" spans="2:15" s="1" customFormat="1" ht="12" customHeight="1">
      <c r="B742"/>
      <c r="C742"/>
      <c r="D742" s="6"/>
      <c r="E742" s="6"/>
      <c r="F742" s="6"/>
      <c r="G742"/>
      <c r="H742"/>
      <c r="I742"/>
      <c r="J742" s="11"/>
      <c r="K742"/>
      <c r="L742"/>
      <c r="M742" s="47"/>
      <c r="O742" s="37"/>
    </row>
    <row r="743" spans="2:15" s="1" customFormat="1" ht="12" customHeight="1">
      <c r="B743"/>
      <c r="C743"/>
      <c r="D743" s="6"/>
      <c r="E743" s="6"/>
      <c r="F743" s="6"/>
      <c r="G743"/>
      <c r="H743"/>
      <c r="I743"/>
      <c r="J743" s="11"/>
      <c r="K743"/>
      <c r="L743"/>
      <c r="M743" s="47"/>
      <c r="O743" s="37"/>
    </row>
    <row r="744" spans="2:15" s="1" customFormat="1" ht="12" customHeight="1">
      <c r="B744"/>
      <c r="C744"/>
      <c r="D744" s="6"/>
      <c r="E744" s="6"/>
      <c r="F744" s="6"/>
      <c r="G744"/>
      <c r="H744"/>
      <c r="I744"/>
      <c r="J744" s="11"/>
      <c r="K744"/>
      <c r="L744"/>
      <c r="M744" s="47"/>
      <c r="O744" s="37"/>
    </row>
    <row r="745" spans="2:15" s="1" customFormat="1" ht="12" customHeight="1">
      <c r="B745"/>
      <c r="C745"/>
      <c r="D745" s="6"/>
      <c r="E745" s="6"/>
      <c r="F745" s="6"/>
      <c r="G745"/>
      <c r="H745"/>
      <c r="I745"/>
      <c r="J745" s="11"/>
      <c r="K745"/>
      <c r="L745"/>
      <c r="M745" s="47"/>
      <c r="O745" s="37"/>
    </row>
    <row r="746" spans="2:15" s="1" customFormat="1" ht="12" customHeight="1">
      <c r="B746"/>
      <c r="C746"/>
      <c r="D746" s="6"/>
      <c r="E746" s="6"/>
      <c r="F746" s="6"/>
      <c r="G746"/>
      <c r="H746"/>
      <c r="I746"/>
      <c r="J746" s="11"/>
      <c r="K746"/>
      <c r="L746"/>
      <c r="M746" s="47"/>
      <c r="O746" s="37"/>
    </row>
    <row r="747" spans="2:15" s="1" customFormat="1" ht="12" customHeight="1">
      <c r="B747"/>
      <c r="C747"/>
      <c r="D747" s="6"/>
      <c r="E747" s="6"/>
      <c r="F747" s="6"/>
      <c r="G747"/>
      <c r="H747"/>
      <c r="I747"/>
      <c r="J747" s="11"/>
      <c r="K747"/>
      <c r="L747"/>
      <c r="M747" s="47"/>
      <c r="O747" s="37"/>
    </row>
    <row r="748" spans="2:15" s="1" customFormat="1" ht="12" customHeight="1">
      <c r="B748"/>
      <c r="C748"/>
      <c r="D748" s="6"/>
      <c r="E748" s="6"/>
      <c r="F748" s="6"/>
      <c r="G748"/>
      <c r="H748"/>
      <c r="I748"/>
      <c r="J748" s="11"/>
      <c r="K748"/>
      <c r="L748"/>
      <c r="M748" s="47"/>
      <c r="O748" s="37"/>
    </row>
    <row r="749" spans="2:15" s="1" customFormat="1" ht="12" customHeight="1">
      <c r="B749"/>
      <c r="C749"/>
      <c r="D749" s="6"/>
      <c r="E749" s="6"/>
      <c r="F749" s="6"/>
      <c r="G749"/>
      <c r="H749"/>
      <c r="I749"/>
      <c r="J749" s="11"/>
      <c r="K749"/>
      <c r="L749"/>
      <c r="M749" s="47"/>
      <c r="O749" s="37"/>
    </row>
    <row r="750" spans="2:15" s="1" customFormat="1" ht="12" customHeight="1">
      <c r="B750"/>
      <c r="C750"/>
      <c r="D750" s="6"/>
      <c r="E750" s="6"/>
      <c r="F750" s="6"/>
      <c r="G750"/>
      <c r="H750"/>
      <c r="I750"/>
      <c r="J750" s="11"/>
      <c r="K750"/>
      <c r="L750"/>
      <c r="M750" s="47"/>
      <c r="O750" s="37"/>
    </row>
    <row r="751" spans="2:15" s="1" customFormat="1" ht="12" customHeight="1">
      <c r="B751"/>
      <c r="C751"/>
      <c r="D751" s="6"/>
      <c r="E751" s="6"/>
      <c r="F751" s="6"/>
      <c r="G751"/>
      <c r="H751"/>
      <c r="I751"/>
      <c r="J751" s="11"/>
      <c r="K751"/>
      <c r="L751"/>
      <c r="M751" s="47"/>
      <c r="O751" s="37"/>
    </row>
    <row r="752" spans="2:15" s="1" customFormat="1" ht="12" customHeight="1">
      <c r="B752"/>
      <c r="C752"/>
      <c r="D752" s="6"/>
      <c r="E752" s="6"/>
      <c r="F752" s="6"/>
      <c r="G752"/>
      <c r="H752"/>
      <c r="I752"/>
      <c r="J752" s="11"/>
      <c r="K752"/>
      <c r="L752"/>
      <c r="M752" s="47"/>
      <c r="O752" s="37"/>
    </row>
    <row r="753" spans="2:15" s="1" customFormat="1" ht="12" customHeight="1">
      <c r="B753"/>
      <c r="C753"/>
      <c r="D753" s="6"/>
      <c r="E753" s="6"/>
      <c r="F753" s="6"/>
      <c r="G753"/>
      <c r="H753"/>
      <c r="I753"/>
      <c r="J753" s="11"/>
      <c r="K753"/>
      <c r="L753"/>
      <c r="M753" s="47"/>
      <c r="O753" s="37"/>
    </row>
    <row r="754" spans="2:15" s="1" customFormat="1" ht="12" customHeight="1">
      <c r="B754"/>
      <c r="C754"/>
      <c r="D754" s="6"/>
      <c r="E754" s="6"/>
      <c r="F754" s="6"/>
      <c r="G754"/>
      <c r="H754"/>
      <c r="I754"/>
      <c r="J754" s="11"/>
      <c r="K754"/>
      <c r="L754"/>
      <c r="M754" s="47"/>
      <c r="O754" s="37"/>
    </row>
    <row r="755" spans="2:15" s="1" customFormat="1" ht="12" customHeight="1">
      <c r="B755"/>
      <c r="C755"/>
      <c r="D755" s="6"/>
      <c r="E755" s="6"/>
      <c r="F755" s="6"/>
      <c r="G755"/>
      <c r="H755"/>
      <c r="I755"/>
      <c r="J755" s="11"/>
      <c r="K755"/>
      <c r="L755"/>
      <c r="M755" s="47"/>
      <c r="O755" s="37"/>
    </row>
    <row r="756" spans="2:15" s="1" customFormat="1" ht="12" customHeight="1">
      <c r="B756"/>
      <c r="C756"/>
      <c r="D756" s="6"/>
      <c r="E756" s="6"/>
      <c r="F756" s="6"/>
      <c r="G756"/>
      <c r="H756"/>
      <c r="I756"/>
      <c r="J756" s="11"/>
      <c r="K756"/>
      <c r="L756"/>
      <c r="M756" s="47"/>
      <c r="O756" s="37"/>
    </row>
    <row r="757" spans="2:15" s="1" customFormat="1" ht="12" customHeight="1">
      <c r="B757"/>
      <c r="C757"/>
      <c r="D757" s="6"/>
      <c r="E757" s="6"/>
      <c r="F757" s="6"/>
      <c r="G757"/>
      <c r="H757"/>
      <c r="I757"/>
      <c r="J757" s="11"/>
      <c r="K757"/>
      <c r="L757"/>
      <c r="M757" s="47"/>
      <c r="O757" s="37"/>
    </row>
    <row r="758" spans="2:15" s="1" customFormat="1" ht="12" customHeight="1">
      <c r="B758"/>
      <c r="C758"/>
      <c r="D758" s="6"/>
      <c r="E758" s="6"/>
      <c r="F758" s="6"/>
      <c r="G758"/>
      <c r="H758"/>
      <c r="I758"/>
      <c r="J758" s="11"/>
      <c r="K758"/>
      <c r="L758"/>
      <c r="M758" s="47"/>
      <c r="O758" s="37"/>
    </row>
    <row r="759" spans="2:15" s="1" customFormat="1" ht="12" customHeight="1">
      <c r="B759"/>
      <c r="C759"/>
      <c r="D759" s="6"/>
      <c r="E759" s="6"/>
      <c r="F759" s="6"/>
      <c r="G759"/>
      <c r="H759"/>
      <c r="I759"/>
      <c r="J759" s="11"/>
      <c r="K759"/>
      <c r="L759"/>
      <c r="M759" s="47"/>
      <c r="O759" s="37"/>
    </row>
    <row r="760" spans="2:15" s="1" customFormat="1" ht="12" customHeight="1">
      <c r="B760"/>
      <c r="C760"/>
      <c r="D760" s="6"/>
      <c r="E760" s="6"/>
      <c r="F760" s="6"/>
      <c r="G760"/>
      <c r="H760"/>
      <c r="I760"/>
      <c r="J760" s="11"/>
      <c r="K760"/>
      <c r="L760"/>
      <c r="M760" s="47"/>
      <c r="O760" s="37"/>
    </row>
    <row r="761" spans="2:15" s="1" customFormat="1" ht="12" customHeight="1">
      <c r="B761"/>
      <c r="C761"/>
      <c r="D761" s="6"/>
      <c r="E761" s="6"/>
      <c r="F761" s="6"/>
      <c r="G761"/>
      <c r="H761"/>
      <c r="I761"/>
      <c r="J761" s="11"/>
      <c r="K761"/>
      <c r="L761"/>
      <c r="M761" s="47"/>
      <c r="O761" s="37"/>
    </row>
    <row r="762" spans="2:15" s="1" customFormat="1" ht="12" customHeight="1">
      <c r="B762"/>
      <c r="C762"/>
      <c r="D762" s="6"/>
      <c r="E762" s="6"/>
      <c r="F762" s="6"/>
      <c r="G762"/>
      <c r="H762"/>
      <c r="I762"/>
      <c r="J762" s="11"/>
      <c r="K762"/>
      <c r="L762"/>
      <c r="M762" s="47"/>
      <c r="O762" s="37"/>
    </row>
    <row r="763" spans="2:15" s="1" customFormat="1" ht="12" customHeight="1">
      <c r="B763"/>
      <c r="C763"/>
      <c r="D763" s="6"/>
      <c r="E763" s="6"/>
      <c r="F763" s="6"/>
      <c r="G763"/>
      <c r="H763"/>
      <c r="I763"/>
      <c r="J763" s="11"/>
      <c r="K763"/>
      <c r="L763"/>
      <c r="M763" s="47"/>
      <c r="O763" s="37"/>
    </row>
    <row r="764" spans="2:15" s="1" customFormat="1" ht="12" customHeight="1">
      <c r="B764"/>
      <c r="C764"/>
      <c r="D764" s="6"/>
      <c r="E764" s="6"/>
      <c r="F764" s="6"/>
      <c r="G764"/>
      <c r="H764"/>
      <c r="I764"/>
      <c r="J764" s="11"/>
      <c r="K764"/>
      <c r="L764"/>
      <c r="M764" s="47"/>
      <c r="O764" s="37"/>
    </row>
    <row r="765" spans="2:15" s="1" customFormat="1" ht="12" customHeight="1">
      <c r="B765"/>
      <c r="C765"/>
      <c r="D765" s="6"/>
      <c r="E765" s="6"/>
      <c r="F765" s="6"/>
      <c r="G765"/>
      <c r="H765"/>
      <c r="I765"/>
      <c r="J765" s="11"/>
      <c r="K765"/>
      <c r="L765"/>
      <c r="M765" s="47"/>
      <c r="O765" s="37"/>
    </row>
    <row r="766" spans="2:15" s="1" customFormat="1" ht="12" customHeight="1">
      <c r="B766"/>
      <c r="C766"/>
      <c r="D766" s="6"/>
      <c r="E766" s="6"/>
      <c r="F766" s="6"/>
      <c r="G766"/>
      <c r="H766"/>
      <c r="I766"/>
      <c r="J766" s="11"/>
      <c r="K766"/>
      <c r="L766"/>
      <c r="M766" s="47"/>
      <c r="O766" s="37"/>
    </row>
    <row r="767" spans="2:15" s="1" customFormat="1" ht="12" customHeight="1">
      <c r="B767"/>
      <c r="C767"/>
      <c r="D767" s="6"/>
      <c r="E767" s="6"/>
      <c r="F767" s="6"/>
      <c r="G767"/>
      <c r="H767"/>
      <c r="I767"/>
      <c r="J767" s="11"/>
      <c r="K767"/>
      <c r="L767"/>
      <c r="M767" s="47"/>
      <c r="O767" s="37"/>
    </row>
    <row r="768" spans="2:15" s="1" customFormat="1" ht="12" customHeight="1">
      <c r="B768"/>
      <c r="C768"/>
      <c r="D768" s="6"/>
      <c r="E768" s="6"/>
      <c r="F768" s="6"/>
      <c r="G768"/>
      <c r="H768"/>
      <c r="I768"/>
      <c r="J768" s="11"/>
      <c r="K768"/>
      <c r="L768"/>
      <c r="M768" s="47"/>
      <c r="O768" s="37"/>
    </row>
    <row r="769" spans="2:15" s="1" customFormat="1" ht="12" customHeight="1">
      <c r="B769"/>
      <c r="C769"/>
      <c r="D769" s="6"/>
      <c r="E769" s="6"/>
      <c r="F769" s="6"/>
      <c r="G769"/>
      <c r="H769"/>
      <c r="I769"/>
      <c r="J769" s="11"/>
      <c r="K769"/>
      <c r="L769"/>
      <c r="M769" s="47"/>
      <c r="O769" s="37"/>
    </row>
    <row r="770" spans="2:15" s="1" customFormat="1" ht="12" customHeight="1">
      <c r="B770"/>
      <c r="C770"/>
      <c r="D770" s="6"/>
      <c r="E770" s="6"/>
      <c r="F770" s="6"/>
      <c r="G770"/>
      <c r="H770"/>
      <c r="I770"/>
      <c r="J770" s="11"/>
      <c r="K770"/>
      <c r="L770"/>
      <c r="M770" s="47"/>
      <c r="O770" s="37"/>
    </row>
    <row r="771" spans="2:15" s="1" customFormat="1" ht="12" customHeight="1">
      <c r="B771"/>
      <c r="C771"/>
      <c r="D771" s="6"/>
      <c r="E771" s="6"/>
      <c r="F771" s="6"/>
      <c r="G771"/>
      <c r="H771"/>
      <c r="I771"/>
      <c r="J771" s="11"/>
      <c r="K771"/>
      <c r="L771"/>
      <c r="M771" s="47"/>
      <c r="O771" s="37"/>
    </row>
    <row r="772" spans="2:15" s="1" customFormat="1" ht="12" customHeight="1">
      <c r="B772"/>
      <c r="C772"/>
      <c r="D772" s="6"/>
      <c r="E772" s="6"/>
      <c r="F772" s="6"/>
      <c r="G772"/>
      <c r="H772"/>
      <c r="I772"/>
      <c r="J772" s="11"/>
      <c r="K772"/>
      <c r="L772"/>
      <c r="M772" s="47"/>
      <c r="O772" s="37"/>
    </row>
    <row r="773" spans="2:15" s="1" customFormat="1" ht="12" customHeight="1">
      <c r="B773"/>
      <c r="C773"/>
      <c r="D773" s="6"/>
      <c r="E773" s="6"/>
      <c r="F773" s="6"/>
      <c r="G773"/>
      <c r="H773"/>
      <c r="I773"/>
      <c r="J773" s="11"/>
      <c r="K773"/>
      <c r="L773"/>
      <c r="M773" s="47"/>
      <c r="O773" s="37"/>
    </row>
    <row r="774" spans="2:15" s="1" customFormat="1" ht="12" customHeight="1">
      <c r="B774"/>
      <c r="C774"/>
      <c r="D774" s="6"/>
      <c r="E774" s="6"/>
      <c r="F774" s="6"/>
      <c r="G774"/>
      <c r="H774"/>
      <c r="I774"/>
      <c r="J774" s="11"/>
      <c r="K774"/>
      <c r="L774"/>
      <c r="M774" s="47"/>
      <c r="O774" s="37"/>
    </row>
    <row r="775" spans="2:15" s="1" customFormat="1" ht="12" customHeight="1">
      <c r="B775"/>
      <c r="C775"/>
      <c r="D775" s="6"/>
      <c r="E775" s="6"/>
      <c r="F775" s="6"/>
      <c r="G775"/>
      <c r="H775"/>
      <c r="I775"/>
      <c r="J775" s="11"/>
      <c r="K775"/>
      <c r="L775"/>
      <c r="M775" s="47"/>
      <c r="O775" s="37"/>
    </row>
    <row r="776" spans="2:15" s="1" customFormat="1" ht="12" customHeight="1">
      <c r="B776"/>
      <c r="C776"/>
      <c r="D776" s="6"/>
      <c r="E776" s="6"/>
      <c r="F776" s="6"/>
      <c r="G776"/>
      <c r="H776"/>
      <c r="I776"/>
      <c r="J776" s="11"/>
      <c r="K776"/>
      <c r="L776"/>
      <c r="M776" s="47"/>
      <c r="O776" s="37"/>
    </row>
    <row r="777" spans="2:15" s="1" customFormat="1" ht="12" customHeight="1">
      <c r="B777"/>
      <c r="C777"/>
      <c r="D777" s="6"/>
      <c r="E777" s="6"/>
      <c r="F777" s="6"/>
      <c r="G777"/>
      <c r="H777"/>
      <c r="I777"/>
      <c r="J777" s="11"/>
      <c r="K777"/>
      <c r="L777"/>
      <c r="M777" s="47"/>
      <c r="O777" s="37"/>
    </row>
    <row r="778" spans="2:15" s="1" customFormat="1" ht="12" customHeight="1">
      <c r="B778"/>
      <c r="C778"/>
      <c r="D778" s="6"/>
      <c r="E778" s="6"/>
      <c r="F778" s="6"/>
      <c r="G778"/>
      <c r="H778"/>
      <c r="I778"/>
      <c r="J778" s="11"/>
      <c r="K778"/>
      <c r="L778"/>
      <c r="M778" s="47"/>
      <c r="O778" s="37"/>
    </row>
    <row r="779" spans="2:15" s="1" customFormat="1" ht="12" customHeight="1">
      <c r="B779"/>
      <c r="C779"/>
      <c r="D779" s="6"/>
      <c r="E779" s="6"/>
      <c r="F779" s="6"/>
      <c r="G779"/>
      <c r="H779"/>
      <c r="I779"/>
      <c r="J779" s="11"/>
      <c r="K779"/>
      <c r="L779"/>
      <c r="M779" s="47"/>
      <c r="O779" s="37"/>
    </row>
    <row r="780" spans="2:15" s="1" customFormat="1" ht="12" customHeight="1">
      <c r="B780"/>
      <c r="C780"/>
      <c r="D780" s="6"/>
      <c r="E780" s="6"/>
      <c r="F780" s="6"/>
      <c r="G780"/>
      <c r="H780"/>
      <c r="I780"/>
      <c r="J780" s="11"/>
      <c r="K780"/>
      <c r="L780"/>
      <c r="M780" s="47"/>
      <c r="O780" s="37"/>
    </row>
    <row r="781" spans="2:15" s="1" customFormat="1" ht="12" customHeight="1">
      <c r="B781"/>
      <c r="C781"/>
      <c r="D781" s="6"/>
      <c r="E781" s="6"/>
      <c r="F781" s="6"/>
      <c r="G781"/>
      <c r="H781"/>
      <c r="I781"/>
      <c r="J781" s="11"/>
      <c r="K781"/>
      <c r="L781"/>
      <c r="M781" s="47"/>
      <c r="O781" s="37"/>
    </row>
    <row r="782" spans="2:15" s="1" customFormat="1" ht="12" customHeight="1">
      <c r="B782"/>
      <c r="C782"/>
      <c r="D782" s="6"/>
      <c r="E782" s="6"/>
      <c r="F782" s="6"/>
      <c r="G782"/>
      <c r="H782"/>
      <c r="I782"/>
      <c r="J782" s="11"/>
      <c r="K782"/>
      <c r="L782"/>
      <c r="M782" s="47"/>
      <c r="O782" s="37"/>
    </row>
    <row r="783" spans="2:15" s="1" customFormat="1" ht="12" customHeight="1">
      <c r="B783"/>
      <c r="C783"/>
      <c r="D783" s="6"/>
      <c r="E783" s="6"/>
      <c r="F783" s="6"/>
      <c r="G783"/>
      <c r="H783"/>
      <c r="I783"/>
      <c r="J783" s="11"/>
      <c r="K783"/>
      <c r="L783"/>
      <c r="M783" s="47"/>
      <c r="O783" s="37"/>
    </row>
    <row r="784" spans="2:15" s="1" customFormat="1" ht="12" customHeight="1">
      <c r="B784"/>
      <c r="C784"/>
      <c r="D784" s="6"/>
      <c r="E784" s="6"/>
      <c r="F784" s="6"/>
      <c r="G784"/>
      <c r="H784"/>
      <c r="I784"/>
      <c r="J784" s="11"/>
      <c r="K784"/>
      <c r="L784"/>
      <c r="M784" s="47"/>
      <c r="O784" s="37"/>
    </row>
    <row r="785" spans="2:15" s="1" customFormat="1" ht="12" customHeight="1">
      <c r="B785"/>
      <c r="C785"/>
      <c r="D785" s="6"/>
      <c r="E785" s="6"/>
      <c r="F785" s="6"/>
      <c r="G785"/>
      <c r="H785"/>
      <c r="I785"/>
      <c r="J785" s="11"/>
      <c r="K785"/>
      <c r="L785"/>
      <c r="M785" s="47"/>
      <c r="O785" s="37"/>
    </row>
    <row r="786" spans="2:15" s="1" customFormat="1" ht="12" customHeight="1">
      <c r="B786"/>
      <c r="C786"/>
      <c r="D786" s="6"/>
      <c r="E786" s="6"/>
      <c r="F786" s="6"/>
      <c r="G786"/>
      <c r="H786"/>
      <c r="I786"/>
      <c r="J786" s="11"/>
      <c r="K786"/>
      <c r="L786"/>
      <c r="M786" s="47"/>
      <c r="O786" s="37"/>
    </row>
    <row r="787" spans="2:15" s="1" customFormat="1" ht="12" customHeight="1">
      <c r="B787"/>
      <c r="C787"/>
      <c r="D787" s="6"/>
      <c r="E787" s="6"/>
      <c r="F787" s="6"/>
      <c r="G787"/>
      <c r="H787"/>
      <c r="I787"/>
      <c r="J787" s="11"/>
      <c r="K787"/>
      <c r="L787"/>
      <c r="M787" s="47"/>
      <c r="O787" s="37"/>
    </row>
    <row r="788" spans="2:15" s="1" customFormat="1" ht="12" customHeight="1">
      <c r="B788"/>
      <c r="C788"/>
      <c r="D788" s="6"/>
      <c r="E788" s="6"/>
      <c r="F788" s="6"/>
      <c r="G788"/>
      <c r="H788"/>
      <c r="I788"/>
      <c r="J788" s="11"/>
      <c r="K788"/>
      <c r="L788"/>
      <c r="M788" s="47"/>
      <c r="O788" s="37"/>
    </row>
    <row r="789" spans="2:15" s="1" customFormat="1" ht="12" customHeight="1">
      <c r="B789"/>
      <c r="C789"/>
      <c r="D789" s="6"/>
      <c r="E789" s="6"/>
      <c r="F789" s="6"/>
      <c r="G789"/>
      <c r="H789"/>
      <c r="I789"/>
      <c r="J789" s="11"/>
      <c r="K789"/>
      <c r="L789"/>
      <c r="M789" s="47"/>
      <c r="O789" s="37"/>
    </row>
    <row r="790" spans="2:15" s="1" customFormat="1" ht="12" customHeight="1">
      <c r="B790"/>
      <c r="C790"/>
      <c r="D790" s="6"/>
      <c r="E790" s="6"/>
      <c r="F790" s="6"/>
      <c r="G790"/>
      <c r="H790"/>
      <c r="I790"/>
      <c r="J790" s="11"/>
      <c r="K790"/>
      <c r="L790"/>
      <c r="M790" s="47"/>
      <c r="O790" s="37"/>
    </row>
    <row r="791" spans="2:15" s="1" customFormat="1" ht="12" customHeight="1">
      <c r="B791"/>
      <c r="C791"/>
      <c r="D791" s="6"/>
      <c r="E791" s="6"/>
      <c r="F791" s="6"/>
      <c r="G791"/>
      <c r="H791"/>
      <c r="I791"/>
      <c r="J791" s="11"/>
      <c r="K791"/>
      <c r="L791"/>
      <c r="M791" s="47"/>
      <c r="O791" s="37"/>
    </row>
    <row r="792" spans="2:15" s="1" customFormat="1" ht="12" customHeight="1">
      <c r="B792"/>
      <c r="C792"/>
      <c r="D792" s="6"/>
      <c r="E792" s="6"/>
      <c r="F792" s="6"/>
      <c r="G792"/>
      <c r="H792"/>
      <c r="I792"/>
      <c r="J792" s="11"/>
      <c r="K792"/>
      <c r="L792"/>
      <c r="M792" s="47"/>
      <c r="O792" s="37"/>
    </row>
    <row r="793" spans="2:15" s="1" customFormat="1" ht="12" customHeight="1">
      <c r="B793"/>
      <c r="C793"/>
      <c r="D793" s="6"/>
      <c r="E793" s="6"/>
      <c r="F793" s="6"/>
      <c r="G793"/>
      <c r="H793"/>
      <c r="I793"/>
      <c r="J793" s="11"/>
      <c r="K793"/>
      <c r="L793"/>
      <c r="M793" s="47"/>
      <c r="O793" s="37"/>
    </row>
    <row r="794" spans="2:15" s="1" customFormat="1" ht="12" customHeight="1">
      <c r="B794"/>
      <c r="C794"/>
      <c r="D794" s="6"/>
      <c r="E794" s="6"/>
      <c r="F794" s="6"/>
      <c r="G794"/>
      <c r="H794"/>
      <c r="I794"/>
      <c r="J794" s="11"/>
      <c r="K794"/>
      <c r="L794"/>
      <c r="M794" s="47"/>
      <c r="O794" s="37"/>
    </row>
    <row r="795" spans="2:15" s="1" customFormat="1" ht="12" customHeight="1">
      <c r="B795"/>
      <c r="C795"/>
      <c r="D795" s="6"/>
      <c r="E795" s="6"/>
      <c r="F795" s="6"/>
      <c r="G795"/>
      <c r="H795"/>
      <c r="I795"/>
      <c r="J795" s="11"/>
      <c r="K795"/>
      <c r="L795"/>
      <c r="M795" s="47"/>
      <c r="O795" s="37"/>
    </row>
    <row r="796" spans="2:15" s="1" customFormat="1" ht="12" customHeight="1">
      <c r="B796"/>
      <c r="C796"/>
      <c r="D796" s="6"/>
      <c r="E796" s="6"/>
      <c r="F796" s="6"/>
      <c r="G796"/>
      <c r="H796"/>
      <c r="I796"/>
      <c r="J796" s="11"/>
      <c r="K796"/>
      <c r="L796"/>
      <c r="M796" s="47"/>
      <c r="O796" s="37"/>
    </row>
    <row r="797" spans="2:15" s="1" customFormat="1" ht="12" customHeight="1">
      <c r="B797"/>
      <c r="C797"/>
      <c r="D797" s="6"/>
      <c r="E797" s="6"/>
      <c r="F797" s="6"/>
      <c r="G797"/>
      <c r="H797"/>
      <c r="I797"/>
      <c r="J797" s="11"/>
      <c r="K797"/>
      <c r="L797"/>
      <c r="M797" s="47"/>
      <c r="O797" s="37"/>
    </row>
    <row r="798" spans="2:15" s="1" customFormat="1" ht="12" customHeight="1">
      <c r="B798"/>
      <c r="C798"/>
      <c r="D798" s="6"/>
      <c r="E798" s="6"/>
      <c r="F798" s="6"/>
      <c r="G798"/>
      <c r="H798"/>
      <c r="I798"/>
      <c r="J798" s="11"/>
      <c r="K798"/>
      <c r="L798"/>
      <c r="M798" s="47"/>
      <c r="O798" s="37"/>
    </row>
    <row r="799" spans="2:15" s="1" customFormat="1" ht="12" customHeight="1">
      <c r="B799"/>
      <c r="C799"/>
      <c r="D799" s="6"/>
      <c r="E799" s="6"/>
      <c r="F799" s="6"/>
      <c r="G799"/>
      <c r="H799"/>
      <c r="I799"/>
      <c r="J799" s="11"/>
      <c r="K799"/>
      <c r="L799"/>
      <c r="M799" s="47"/>
      <c r="O799" s="37"/>
    </row>
    <row r="800" spans="2:15" s="1" customFormat="1" ht="12" customHeight="1">
      <c r="B800"/>
      <c r="C800"/>
      <c r="D800" s="6"/>
      <c r="E800" s="6"/>
      <c r="F800" s="6"/>
      <c r="G800"/>
      <c r="H800"/>
      <c r="I800"/>
      <c r="J800" s="11"/>
      <c r="K800"/>
      <c r="L800"/>
      <c r="M800" s="47"/>
      <c r="O800" s="37"/>
    </row>
    <row r="801" spans="2:15" s="1" customFormat="1" ht="12" customHeight="1">
      <c r="B801"/>
      <c r="C801"/>
      <c r="D801" s="6"/>
      <c r="E801" s="6"/>
      <c r="F801" s="6"/>
      <c r="G801"/>
      <c r="H801"/>
      <c r="I801"/>
      <c r="J801" s="11"/>
      <c r="K801"/>
      <c r="L801"/>
      <c r="M801" s="47"/>
      <c r="O801" s="37"/>
    </row>
    <row r="802" spans="2:15" s="1" customFormat="1" ht="12" customHeight="1">
      <c r="B802"/>
      <c r="C802"/>
      <c r="D802" s="6"/>
      <c r="E802" s="6"/>
      <c r="F802" s="6"/>
      <c r="G802"/>
      <c r="H802"/>
      <c r="I802"/>
      <c r="J802" s="11"/>
      <c r="K802"/>
      <c r="L802"/>
      <c r="M802" s="47"/>
      <c r="O802" s="37"/>
    </row>
    <row r="803" spans="2:15" s="1" customFormat="1" ht="12" customHeight="1">
      <c r="B803"/>
      <c r="C803"/>
      <c r="D803" s="6"/>
      <c r="E803" s="6"/>
      <c r="F803" s="6"/>
      <c r="G803"/>
      <c r="H803"/>
      <c r="I803"/>
      <c r="J803" s="11"/>
      <c r="K803"/>
      <c r="L803"/>
      <c r="M803" s="47"/>
      <c r="O803" s="37"/>
    </row>
    <row r="804" spans="2:15" s="1" customFormat="1" ht="12" customHeight="1">
      <c r="B804"/>
      <c r="C804"/>
      <c r="D804" s="6"/>
      <c r="E804" s="6"/>
      <c r="F804" s="6"/>
      <c r="G804"/>
      <c r="H804"/>
      <c r="I804"/>
      <c r="J804" s="11"/>
      <c r="K804"/>
      <c r="L804"/>
      <c r="M804" s="47"/>
      <c r="O804" s="37"/>
    </row>
    <row r="805" spans="2:15" s="1" customFormat="1" ht="12" customHeight="1">
      <c r="B805"/>
      <c r="C805"/>
      <c r="D805" s="6"/>
      <c r="E805" s="6"/>
      <c r="F805" s="6"/>
      <c r="G805"/>
      <c r="H805"/>
      <c r="I805"/>
      <c r="J805" s="11"/>
      <c r="K805"/>
      <c r="L805"/>
      <c r="M805" s="47"/>
      <c r="O805" s="37"/>
    </row>
    <row r="806" spans="2:15" s="1" customFormat="1" ht="12" customHeight="1">
      <c r="B806"/>
      <c r="C806"/>
      <c r="D806" s="6"/>
      <c r="E806" s="6"/>
      <c r="F806" s="6"/>
      <c r="G806"/>
      <c r="H806"/>
      <c r="I806"/>
      <c r="J806" s="11"/>
      <c r="K806"/>
      <c r="L806"/>
      <c r="M806" s="47"/>
      <c r="O806" s="37"/>
    </row>
    <row r="807" spans="2:15" s="1" customFormat="1" ht="12" customHeight="1">
      <c r="B807"/>
      <c r="C807"/>
      <c r="D807" s="6"/>
      <c r="E807" s="6"/>
      <c r="F807" s="6"/>
      <c r="G807"/>
      <c r="H807"/>
      <c r="I807"/>
      <c r="J807" s="11"/>
      <c r="K807"/>
      <c r="L807"/>
      <c r="M807" s="47"/>
      <c r="O807" s="37"/>
    </row>
    <row r="808" spans="2:15" s="1" customFormat="1" ht="12" customHeight="1">
      <c r="B808"/>
      <c r="C808"/>
      <c r="D808" s="6"/>
      <c r="E808" s="6"/>
      <c r="F808" s="6"/>
      <c r="G808"/>
      <c r="H808"/>
      <c r="I808"/>
      <c r="J808" s="11"/>
      <c r="K808"/>
      <c r="L808"/>
      <c r="M808" s="47"/>
      <c r="O808" s="37"/>
    </row>
    <row r="809" spans="2:15" s="1" customFormat="1" ht="12" customHeight="1">
      <c r="B809"/>
      <c r="C809"/>
      <c r="D809" s="6"/>
      <c r="E809" s="6"/>
      <c r="F809" s="6"/>
      <c r="G809"/>
      <c r="H809"/>
      <c r="I809"/>
      <c r="J809" s="11"/>
      <c r="K809"/>
      <c r="L809"/>
      <c r="M809" s="47"/>
      <c r="O809" s="37"/>
    </row>
    <row r="810" spans="2:15" s="1" customFormat="1" ht="12" customHeight="1">
      <c r="B810"/>
      <c r="C810"/>
      <c r="D810" s="6"/>
      <c r="E810" s="6"/>
      <c r="F810" s="6"/>
      <c r="G810"/>
      <c r="H810"/>
      <c r="I810"/>
      <c r="J810" s="11"/>
      <c r="K810"/>
      <c r="L810"/>
      <c r="M810" s="47"/>
      <c r="O810" s="37"/>
    </row>
    <row r="811" spans="2:15" s="1" customFormat="1" ht="12" customHeight="1">
      <c r="B811"/>
      <c r="C811"/>
      <c r="D811" s="6"/>
      <c r="E811" s="6"/>
      <c r="F811" s="6"/>
      <c r="G811"/>
      <c r="H811"/>
      <c r="I811"/>
      <c r="J811" s="11"/>
      <c r="K811"/>
      <c r="L811"/>
      <c r="M811" s="47"/>
      <c r="O811" s="37"/>
    </row>
    <row r="812" spans="2:15" s="1" customFormat="1" ht="12" customHeight="1">
      <c r="B812"/>
      <c r="C812"/>
      <c r="D812" s="6"/>
      <c r="E812" s="6"/>
      <c r="F812" s="6"/>
      <c r="G812"/>
      <c r="H812"/>
      <c r="I812"/>
      <c r="J812" s="11"/>
      <c r="K812"/>
      <c r="L812"/>
      <c r="M812" s="47"/>
      <c r="O812" s="37"/>
    </row>
    <row r="813" spans="2:15" s="1" customFormat="1" ht="12" customHeight="1">
      <c r="B813"/>
      <c r="C813"/>
      <c r="D813" s="6"/>
      <c r="E813" s="6"/>
      <c r="F813" s="6"/>
      <c r="G813"/>
      <c r="H813"/>
      <c r="I813"/>
      <c r="J813" s="11"/>
      <c r="K813"/>
      <c r="L813"/>
      <c r="M813" s="47"/>
      <c r="O813" s="37"/>
    </row>
    <row r="814" spans="2:15" s="1" customFormat="1" ht="12" customHeight="1">
      <c r="B814"/>
      <c r="C814"/>
      <c r="D814" s="6"/>
      <c r="E814" s="6"/>
      <c r="F814" s="6"/>
      <c r="G814"/>
      <c r="H814"/>
      <c r="I814"/>
      <c r="J814" s="11"/>
      <c r="K814"/>
      <c r="L814"/>
      <c r="M814" s="47"/>
      <c r="O814" s="37"/>
    </row>
    <row r="815" spans="2:15" s="1" customFormat="1" ht="12" customHeight="1">
      <c r="B815"/>
      <c r="C815"/>
      <c r="D815" s="6"/>
      <c r="E815" s="6"/>
      <c r="F815" s="6"/>
      <c r="G815"/>
      <c r="H815"/>
      <c r="I815"/>
      <c r="J815" s="11"/>
      <c r="K815"/>
      <c r="L815"/>
      <c r="M815" s="47"/>
      <c r="O815" s="37"/>
    </row>
    <row r="816" spans="2:15" s="1" customFormat="1" ht="12" customHeight="1">
      <c r="B816"/>
      <c r="C816"/>
      <c r="D816" s="6"/>
      <c r="E816" s="6"/>
      <c r="F816" s="6"/>
      <c r="G816"/>
      <c r="H816"/>
      <c r="I816"/>
      <c r="J816" s="11"/>
      <c r="K816"/>
      <c r="L816"/>
      <c r="M816" s="47"/>
      <c r="O816" s="37"/>
    </row>
    <row r="817" spans="2:15" s="1" customFormat="1" ht="12" customHeight="1">
      <c r="B817"/>
      <c r="C817"/>
      <c r="D817" s="6"/>
      <c r="E817" s="6"/>
      <c r="F817" s="6"/>
      <c r="G817"/>
      <c r="H817"/>
      <c r="I817"/>
      <c r="J817" s="11"/>
      <c r="K817"/>
      <c r="L817"/>
      <c r="M817" s="47"/>
      <c r="O817" s="37"/>
    </row>
    <row r="818" spans="2:15" s="1" customFormat="1" ht="12" customHeight="1">
      <c r="B818"/>
      <c r="C818"/>
      <c r="D818" s="6"/>
      <c r="E818" s="6"/>
      <c r="F818" s="6"/>
      <c r="G818"/>
      <c r="H818"/>
      <c r="I818"/>
      <c r="J818" s="11"/>
      <c r="K818"/>
      <c r="L818"/>
      <c r="M818" s="47"/>
      <c r="O818" s="37"/>
    </row>
    <row r="819" spans="2:15" s="1" customFormat="1" ht="12" customHeight="1">
      <c r="B819"/>
      <c r="C819"/>
      <c r="D819" s="6"/>
      <c r="E819" s="6"/>
      <c r="F819" s="6"/>
      <c r="G819"/>
      <c r="H819"/>
      <c r="I819"/>
      <c r="J819" s="11"/>
      <c r="K819"/>
      <c r="L819"/>
      <c r="M819" s="47"/>
      <c r="O819" s="37"/>
    </row>
    <row r="820" spans="2:15" s="1" customFormat="1" ht="12" customHeight="1">
      <c r="B820"/>
      <c r="C820"/>
      <c r="D820" s="6"/>
      <c r="E820" s="6"/>
      <c r="F820" s="6"/>
      <c r="G820"/>
      <c r="H820"/>
      <c r="I820"/>
      <c r="J820" s="11"/>
      <c r="K820"/>
      <c r="L820"/>
      <c r="M820" s="47"/>
      <c r="O820" s="37"/>
    </row>
    <row r="821" spans="2:15" s="1" customFormat="1" ht="12" customHeight="1">
      <c r="B821"/>
      <c r="C821"/>
      <c r="D821" s="6"/>
      <c r="E821" s="6"/>
      <c r="F821" s="6"/>
      <c r="G821"/>
      <c r="H821"/>
      <c r="I821"/>
      <c r="J821" s="11"/>
      <c r="K821"/>
      <c r="L821"/>
      <c r="M821" s="47"/>
      <c r="O821" s="37"/>
    </row>
    <row r="822" spans="2:15" s="1" customFormat="1" ht="12" customHeight="1">
      <c r="B822"/>
      <c r="C822"/>
      <c r="D822" s="6"/>
      <c r="E822" s="6"/>
      <c r="F822" s="6"/>
      <c r="G822"/>
      <c r="H822"/>
      <c r="I822"/>
      <c r="J822" s="11"/>
      <c r="K822"/>
      <c r="L822"/>
      <c r="M822" s="47"/>
      <c r="O822" s="37"/>
    </row>
    <row r="823" spans="2:15" s="1" customFormat="1" ht="12" customHeight="1">
      <c r="B823"/>
      <c r="C823"/>
      <c r="D823" s="6"/>
      <c r="E823" s="6"/>
      <c r="F823" s="6"/>
      <c r="G823"/>
      <c r="H823"/>
      <c r="I823"/>
      <c r="J823" s="11"/>
      <c r="K823"/>
      <c r="L823"/>
      <c r="M823" s="47"/>
      <c r="O823" s="37"/>
    </row>
    <row r="824" spans="2:15" s="1" customFormat="1" ht="12" customHeight="1">
      <c r="B824"/>
      <c r="C824"/>
      <c r="D824" s="6"/>
      <c r="E824" s="6"/>
      <c r="F824" s="6"/>
      <c r="G824"/>
      <c r="H824"/>
      <c r="I824"/>
      <c r="J824" s="11"/>
      <c r="K824"/>
      <c r="L824"/>
      <c r="M824" s="47"/>
      <c r="O824" s="37"/>
    </row>
    <row r="825" spans="2:15" s="1" customFormat="1" ht="12" customHeight="1">
      <c r="B825"/>
      <c r="C825"/>
      <c r="D825" s="6"/>
      <c r="E825" s="6"/>
      <c r="F825" s="6"/>
      <c r="G825"/>
      <c r="H825"/>
      <c r="I825"/>
      <c r="J825" s="11"/>
      <c r="K825"/>
      <c r="L825"/>
      <c r="M825" s="47"/>
      <c r="O825" s="37"/>
    </row>
    <row r="826" spans="2:15" s="1" customFormat="1" ht="12" customHeight="1">
      <c r="B826"/>
      <c r="C826"/>
      <c r="D826" s="6"/>
      <c r="E826" s="6"/>
      <c r="F826" s="6"/>
      <c r="G826"/>
      <c r="H826"/>
      <c r="I826"/>
      <c r="J826" s="11"/>
      <c r="K826"/>
      <c r="L826"/>
      <c r="M826" s="47"/>
      <c r="O826" s="37"/>
    </row>
    <row r="827" spans="2:15" s="1" customFormat="1" ht="12" customHeight="1">
      <c r="B827"/>
      <c r="C827"/>
      <c r="D827" s="6"/>
      <c r="E827" s="6"/>
      <c r="F827" s="6"/>
      <c r="G827"/>
      <c r="H827"/>
      <c r="I827"/>
      <c r="J827" s="11"/>
      <c r="K827"/>
      <c r="L827"/>
      <c r="M827" s="47"/>
      <c r="O827" s="37"/>
    </row>
    <row r="828" spans="2:15" s="1" customFormat="1" ht="12" customHeight="1">
      <c r="B828"/>
      <c r="C828"/>
      <c r="D828" s="6"/>
      <c r="E828" s="6"/>
      <c r="F828" s="6"/>
      <c r="G828"/>
      <c r="H828"/>
      <c r="I828"/>
      <c r="J828" s="11"/>
      <c r="K828"/>
      <c r="L828"/>
      <c r="M828" s="47"/>
      <c r="O828" s="37"/>
    </row>
    <row r="829" spans="2:15" s="1" customFormat="1" ht="12" customHeight="1">
      <c r="B829"/>
      <c r="C829"/>
      <c r="D829" s="6"/>
      <c r="E829" s="6"/>
      <c r="F829" s="6"/>
      <c r="G829"/>
      <c r="H829"/>
      <c r="I829"/>
      <c r="J829" s="11"/>
      <c r="K829"/>
      <c r="L829"/>
      <c r="M829" s="47"/>
      <c r="O829" s="37"/>
    </row>
    <row r="830" spans="2:15" s="1" customFormat="1" ht="12" customHeight="1">
      <c r="B830"/>
      <c r="C830"/>
      <c r="D830" s="6"/>
      <c r="E830" s="6"/>
      <c r="F830" s="6"/>
      <c r="G830"/>
      <c r="H830"/>
      <c r="I830"/>
      <c r="J830" s="11"/>
      <c r="K830"/>
      <c r="L830"/>
      <c r="M830" s="47"/>
      <c r="O830" s="37"/>
    </row>
    <row r="831" spans="2:15" s="1" customFormat="1" ht="12" customHeight="1">
      <c r="B831"/>
      <c r="C831"/>
      <c r="D831" s="6"/>
      <c r="E831" s="6"/>
      <c r="F831" s="6"/>
      <c r="G831"/>
      <c r="H831"/>
      <c r="I831"/>
      <c r="J831" s="11"/>
      <c r="K831"/>
      <c r="L831"/>
      <c r="M831" s="47"/>
      <c r="O831" s="37"/>
    </row>
    <row r="832" spans="2:15" s="1" customFormat="1" ht="12" customHeight="1">
      <c r="B832"/>
      <c r="C832"/>
      <c r="D832" s="6"/>
      <c r="E832" s="6"/>
      <c r="F832" s="6"/>
      <c r="G832"/>
      <c r="H832"/>
      <c r="I832"/>
      <c r="J832" s="11"/>
      <c r="K832"/>
      <c r="L832"/>
      <c r="M832" s="47"/>
      <c r="O832" s="37"/>
    </row>
    <row r="833" spans="2:15" s="1" customFormat="1" ht="12" customHeight="1">
      <c r="B833"/>
      <c r="C833"/>
      <c r="D833" s="6"/>
      <c r="E833" s="6"/>
      <c r="F833" s="6"/>
      <c r="G833"/>
      <c r="H833"/>
      <c r="I833"/>
      <c r="J833" s="11"/>
      <c r="K833"/>
      <c r="L833"/>
      <c r="M833" s="47"/>
      <c r="O833" s="37"/>
    </row>
    <row r="834" spans="2:15" s="1" customFormat="1" ht="12" customHeight="1">
      <c r="B834"/>
      <c r="C834"/>
      <c r="D834" s="6"/>
      <c r="E834" s="6"/>
      <c r="F834" s="6"/>
      <c r="G834"/>
      <c r="H834"/>
      <c r="I834"/>
      <c r="J834" s="11"/>
      <c r="K834"/>
      <c r="L834"/>
      <c r="M834" s="47"/>
      <c r="O834" s="37"/>
    </row>
    <row r="835" spans="2:15" s="1" customFormat="1" ht="12" customHeight="1">
      <c r="B835"/>
      <c r="C835"/>
      <c r="D835" s="6"/>
      <c r="E835" s="6"/>
      <c r="F835" s="6"/>
      <c r="G835"/>
      <c r="H835"/>
      <c r="I835"/>
      <c r="J835" s="11"/>
      <c r="K835"/>
      <c r="L835"/>
      <c r="M835" s="47"/>
      <c r="O835" s="37"/>
    </row>
    <row r="836" spans="2:15" s="1" customFormat="1" ht="12" customHeight="1">
      <c r="B836"/>
      <c r="C836"/>
      <c r="D836" s="6"/>
      <c r="E836" s="6"/>
      <c r="F836" s="6"/>
      <c r="G836"/>
      <c r="H836"/>
      <c r="I836"/>
      <c r="J836" s="11"/>
      <c r="K836"/>
      <c r="L836"/>
      <c r="M836" s="47"/>
      <c r="O836" s="37"/>
    </row>
    <row r="837" spans="2:15" s="1" customFormat="1" ht="12" customHeight="1">
      <c r="B837"/>
      <c r="C837"/>
      <c r="D837" s="6"/>
      <c r="E837" s="6"/>
      <c r="F837" s="6"/>
      <c r="G837"/>
      <c r="H837"/>
      <c r="I837"/>
      <c r="J837" s="11"/>
      <c r="K837"/>
      <c r="L837"/>
      <c r="M837" s="47"/>
      <c r="O837" s="37"/>
    </row>
    <row r="838" spans="2:15" s="1" customFormat="1" ht="12" customHeight="1">
      <c r="B838"/>
      <c r="C838"/>
      <c r="D838" s="6"/>
      <c r="E838" s="6"/>
      <c r="F838" s="6"/>
      <c r="G838"/>
      <c r="H838"/>
      <c r="I838"/>
      <c r="J838" s="11"/>
      <c r="K838"/>
      <c r="L838"/>
      <c r="M838" s="47"/>
      <c r="O838" s="37"/>
    </row>
    <row r="839" spans="2:15" s="1" customFormat="1" ht="12" customHeight="1">
      <c r="B839"/>
      <c r="C839"/>
      <c r="D839" s="6"/>
      <c r="E839" s="6"/>
      <c r="F839" s="6"/>
      <c r="G839"/>
      <c r="H839"/>
      <c r="I839"/>
      <c r="J839" s="11"/>
      <c r="K839"/>
      <c r="L839"/>
      <c r="M839" s="47"/>
      <c r="O839" s="37"/>
    </row>
    <row r="840" spans="2:15" s="1" customFormat="1" ht="12" customHeight="1">
      <c r="B840"/>
      <c r="C840"/>
      <c r="D840" s="6"/>
      <c r="E840" s="6"/>
      <c r="F840" s="6"/>
      <c r="G840"/>
      <c r="H840"/>
      <c r="I840"/>
      <c r="J840" s="11"/>
      <c r="K840"/>
      <c r="L840"/>
      <c r="M840" s="47"/>
      <c r="O840" s="37"/>
    </row>
    <row r="841" spans="2:15" s="1" customFormat="1" ht="12" customHeight="1">
      <c r="B841"/>
      <c r="C841"/>
      <c r="D841" s="6"/>
      <c r="E841" s="6"/>
      <c r="F841" s="6"/>
      <c r="G841"/>
      <c r="H841"/>
      <c r="I841"/>
      <c r="J841" s="11"/>
      <c r="K841"/>
      <c r="L841"/>
      <c r="M841" s="47"/>
      <c r="O841" s="37"/>
    </row>
    <row r="842" spans="2:15" s="1" customFormat="1" ht="12" customHeight="1">
      <c r="B842"/>
      <c r="C842"/>
      <c r="D842" s="6"/>
      <c r="E842" s="6"/>
      <c r="F842" s="6"/>
      <c r="G842"/>
      <c r="H842"/>
      <c r="I842"/>
      <c r="J842" s="11"/>
      <c r="K842"/>
      <c r="L842"/>
      <c r="M842" s="47"/>
      <c r="O842" s="37"/>
    </row>
    <row r="843" spans="2:15" s="1" customFormat="1" ht="12" customHeight="1">
      <c r="B843"/>
      <c r="C843"/>
      <c r="D843" s="6"/>
      <c r="E843" s="6"/>
      <c r="F843" s="6"/>
      <c r="G843"/>
      <c r="H843"/>
      <c r="I843"/>
      <c r="J843" s="11"/>
      <c r="K843"/>
      <c r="L843"/>
      <c r="M843" s="47"/>
      <c r="O843" s="37"/>
    </row>
    <row r="844" spans="2:15" s="1" customFormat="1" ht="12" customHeight="1">
      <c r="B844"/>
      <c r="C844"/>
      <c r="D844" s="6"/>
      <c r="E844" s="6"/>
      <c r="F844" s="6"/>
      <c r="G844"/>
      <c r="H844"/>
      <c r="I844"/>
      <c r="J844" s="11"/>
      <c r="K844"/>
      <c r="L844"/>
      <c r="M844" s="47"/>
      <c r="O844" s="37"/>
    </row>
    <row r="845" spans="2:15" s="1" customFormat="1" ht="12" customHeight="1">
      <c r="B845"/>
      <c r="C845"/>
      <c r="D845" s="6"/>
      <c r="E845" s="6"/>
      <c r="F845" s="6"/>
      <c r="G845"/>
      <c r="H845"/>
      <c r="I845"/>
      <c r="J845" s="11"/>
      <c r="K845"/>
      <c r="L845"/>
      <c r="M845" s="47"/>
      <c r="O845" s="37"/>
    </row>
    <row r="846" spans="2:15" s="1" customFormat="1" ht="12" customHeight="1">
      <c r="B846"/>
      <c r="C846"/>
      <c r="D846" s="6"/>
      <c r="E846" s="6"/>
      <c r="F846" s="6"/>
      <c r="G846"/>
      <c r="H846"/>
      <c r="I846"/>
      <c r="J846" s="11"/>
      <c r="K846"/>
      <c r="L846"/>
      <c r="M846" s="47"/>
      <c r="O846" s="37"/>
    </row>
    <row r="847" spans="2:15" s="1" customFormat="1" ht="12" customHeight="1">
      <c r="B847"/>
      <c r="C847"/>
      <c r="D847" s="6"/>
      <c r="E847" s="6"/>
      <c r="F847" s="6"/>
      <c r="G847"/>
      <c r="H847"/>
      <c r="I847"/>
      <c r="J847" s="11"/>
      <c r="K847"/>
      <c r="L847"/>
      <c r="M847" s="47"/>
      <c r="O847" s="37"/>
    </row>
    <row r="848" spans="2:15" s="1" customFormat="1" ht="12" customHeight="1">
      <c r="B848"/>
      <c r="C848"/>
      <c r="D848" s="6"/>
      <c r="E848" s="6"/>
      <c r="F848" s="6"/>
      <c r="G848"/>
      <c r="H848"/>
      <c r="I848"/>
      <c r="J848" s="11"/>
      <c r="K848"/>
      <c r="L848"/>
      <c r="M848" s="47"/>
      <c r="O848" s="37"/>
    </row>
    <row r="849" spans="2:15" s="1" customFormat="1" ht="12" customHeight="1">
      <c r="B849"/>
      <c r="C849"/>
      <c r="D849" s="6"/>
      <c r="E849" s="6"/>
      <c r="F849" s="6"/>
      <c r="G849"/>
      <c r="H849"/>
      <c r="I849"/>
      <c r="J849" s="11"/>
      <c r="K849"/>
      <c r="L849"/>
      <c r="M849" s="47"/>
      <c r="O849" s="37"/>
    </row>
    <row r="850" spans="2:15" s="1" customFormat="1" ht="12" customHeight="1">
      <c r="B850"/>
      <c r="C850"/>
      <c r="D850" s="6"/>
      <c r="E850" s="6"/>
      <c r="F850" s="6"/>
      <c r="G850"/>
      <c r="H850"/>
      <c r="I850"/>
      <c r="J850" s="11"/>
      <c r="K850"/>
      <c r="L850"/>
      <c r="M850" s="47"/>
      <c r="O850" s="37"/>
    </row>
    <row r="851" spans="2:15" s="1" customFormat="1" ht="12" customHeight="1">
      <c r="B851"/>
      <c r="C851"/>
      <c r="D851" s="6"/>
      <c r="E851" s="6"/>
      <c r="F851" s="6"/>
      <c r="G851"/>
      <c r="H851"/>
      <c r="I851"/>
      <c r="J851" s="11"/>
      <c r="K851"/>
      <c r="L851"/>
      <c r="M851" s="47"/>
      <c r="O851" s="37"/>
    </row>
    <row r="852" spans="2:15" s="1" customFormat="1" ht="12" customHeight="1">
      <c r="B852"/>
      <c r="C852"/>
      <c r="D852" s="6"/>
      <c r="E852" s="6"/>
      <c r="F852" s="6"/>
      <c r="G852"/>
      <c r="H852"/>
      <c r="I852"/>
      <c r="J852" s="11"/>
      <c r="K852"/>
      <c r="L852"/>
      <c r="M852" s="47"/>
      <c r="O852" s="37"/>
    </row>
    <row r="853" spans="2:15" s="1" customFormat="1" ht="12" customHeight="1">
      <c r="B853"/>
      <c r="C853"/>
      <c r="D853" s="6"/>
      <c r="E853" s="6"/>
      <c r="F853" s="6"/>
      <c r="G853"/>
      <c r="H853"/>
      <c r="I853"/>
      <c r="J853" s="11"/>
      <c r="K853"/>
      <c r="L853"/>
      <c r="M853" s="47"/>
      <c r="O853" s="37"/>
    </row>
    <row r="854" spans="2:15" s="1" customFormat="1" ht="12" customHeight="1">
      <c r="B854"/>
      <c r="C854"/>
      <c r="D854" s="6"/>
      <c r="E854" s="6"/>
      <c r="F854" s="6"/>
      <c r="G854"/>
      <c r="H854"/>
      <c r="I854"/>
      <c r="J854" s="11"/>
      <c r="K854"/>
      <c r="L854"/>
      <c r="M854" s="47"/>
      <c r="O854" s="37"/>
    </row>
    <row r="855" spans="2:15" s="1" customFormat="1" ht="12" customHeight="1">
      <c r="B855"/>
      <c r="C855"/>
      <c r="D855" s="6"/>
      <c r="E855" s="6"/>
      <c r="F855" s="6"/>
      <c r="G855"/>
      <c r="H855"/>
      <c r="I855"/>
      <c r="J855" s="11"/>
      <c r="K855"/>
      <c r="L855"/>
      <c r="M855" s="47"/>
      <c r="O855" s="37"/>
    </row>
    <row r="856" spans="2:15" s="1" customFormat="1" ht="12" customHeight="1">
      <c r="B856"/>
      <c r="C856"/>
      <c r="D856" s="6"/>
      <c r="E856" s="6"/>
      <c r="F856" s="6"/>
      <c r="G856"/>
      <c r="H856"/>
      <c r="I856"/>
      <c r="J856" s="11"/>
      <c r="K856"/>
      <c r="L856"/>
      <c r="M856" s="47"/>
      <c r="O856" s="37"/>
    </row>
    <row r="857" spans="2:15" s="1" customFormat="1" ht="12" customHeight="1">
      <c r="B857"/>
      <c r="C857"/>
      <c r="D857" s="6"/>
      <c r="E857" s="6"/>
      <c r="F857" s="6"/>
      <c r="G857"/>
      <c r="H857"/>
      <c r="I857"/>
      <c r="J857" s="11"/>
      <c r="K857"/>
      <c r="L857"/>
      <c r="M857" s="47"/>
      <c r="O857" s="37"/>
    </row>
    <row r="858" spans="2:15" s="1" customFormat="1" ht="12" customHeight="1">
      <c r="B858"/>
      <c r="C858"/>
      <c r="D858" s="6"/>
      <c r="E858" s="6"/>
      <c r="F858" s="6"/>
      <c r="G858"/>
      <c r="H858"/>
      <c r="I858"/>
      <c r="J858" s="11"/>
      <c r="K858"/>
      <c r="L858"/>
      <c r="M858" s="47"/>
      <c r="O858" s="37"/>
    </row>
    <row r="859" spans="2:15" s="1" customFormat="1" ht="12" customHeight="1">
      <c r="B859"/>
      <c r="C859"/>
      <c r="D859" s="6"/>
      <c r="E859" s="6"/>
      <c r="F859" s="6"/>
      <c r="G859"/>
      <c r="H859"/>
      <c r="I859"/>
      <c r="J859" s="11"/>
      <c r="K859"/>
      <c r="L859"/>
      <c r="M859" s="47"/>
      <c r="O859" s="37"/>
    </row>
    <row r="860" spans="2:15" s="1" customFormat="1" ht="12" customHeight="1">
      <c r="B860"/>
      <c r="C860"/>
      <c r="D860" s="6"/>
      <c r="E860" s="6"/>
      <c r="F860" s="6"/>
      <c r="G860"/>
      <c r="H860"/>
      <c r="I860"/>
      <c r="J860" s="11"/>
      <c r="K860"/>
      <c r="L860"/>
      <c r="M860" s="47"/>
      <c r="O860" s="37"/>
    </row>
    <row r="861" spans="2:15" s="1" customFormat="1" ht="12" customHeight="1">
      <c r="B861"/>
      <c r="C861"/>
      <c r="D861" s="6"/>
      <c r="E861" s="6"/>
      <c r="F861" s="6"/>
      <c r="G861"/>
      <c r="H861"/>
      <c r="I861"/>
      <c r="J861" s="11"/>
      <c r="K861"/>
      <c r="L861"/>
      <c r="M861" s="47"/>
      <c r="O861" s="37"/>
    </row>
    <row r="862" spans="2:15" s="1" customFormat="1" ht="12" customHeight="1">
      <c r="B862"/>
      <c r="C862"/>
      <c r="D862" s="6"/>
      <c r="E862" s="6"/>
      <c r="F862" s="6"/>
      <c r="G862"/>
      <c r="H862"/>
      <c r="I862"/>
      <c r="J862" s="11"/>
      <c r="K862"/>
      <c r="L862"/>
      <c r="M862" s="47"/>
      <c r="O862" s="37"/>
    </row>
    <row r="863" spans="2:15" s="1" customFormat="1" ht="12" customHeight="1">
      <c r="B863"/>
      <c r="C863"/>
      <c r="D863" s="6"/>
      <c r="E863" s="6"/>
      <c r="F863" s="6"/>
      <c r="G863"/>
      <c r="H863"/>
      <c r="I863"/>
      <c r="J863" s="11"/>
      <c r="K863"/>
      <c r="L863"/>
      <c r="M863" s="47"/>
      <c r="O863" s="37"/>
    </row>
    <row r="864" spans="2:15" s="1" customFormat="1" ht="12" customHeight="1">
      <c r="B864"/>
      <c r="C864"/>
      <c r="D864" s="6"/>
      <c r="E864" s="6"/>
      <c r="F864" s="6"/>
      <c r="G864"/>
      <c r="H864"/>
      <c r="I864"/>
      <c r="J864" s="11"/>
      <c r="K864"/>
      <c r="L864"/>
      <c r="M864" s="47"/>
      <c r="O864" s="37"/>
    </row>
    <row r="865" spans="2:15" s="1" customFormat="1" ht="12" customHeight="1">
      <c r="B865"/>
      <c r="C865"/>
      <c r="D865" s="6"/>
      <c r="E865" s="6"/>
      <c r="F865" s="6"/>
      <c r="G865"/>
      <c r="H865"/>
      <c r="I865"/>
      <c r="J865" s="11"/>
      <c r="K865"/>
      <c r="L865"/>
      <c r="M865" s="47"/>
      <c r="O865" s="37"/>
    </row>
    <row r="866" spans="2:15" s="1" customFormat="1" ht="12" customHeight="1">
      <c r="B866"/>
      <c r="C866"/>
      <c r="D866" s="6"/>
      <c r="E866" s="6"/>
      <c r="F866" s="6"/>
      <c r="G866"/>
      <c r="H866"/>
      <c r="I866"/>
      <c r="J866" s="11"/>
      <c r="K866"/>
      <c r="L866"/>
      <c r="M866" s="47"/>
      <c r="O866" s="37"/>
    </row>
    <row r="867" spans="2:15" s="1" customFormat="1" ht="12" customHeight="1">
      <c r="B867"/>
      <c r="C867"/>
      <c r="D867" s="6"/>
      <c r="E867" s="6"/>
      <c r="F867" s="6"/>
      <c r="G867"/>
      <c r="H867"/>
      <c r="I867"/>
      <c r="J867" s="11"/>
      <c r="K867"/>
      <c r="L867"/>
      <c r="M867" s="47"/>
      <c r="O867" s="37"/>
    </row>
    <row r="868" spans="2:15" s="1" customFormat="1" ht="12" customHeight="1">
      <c r="B868"/>
      <c r="C868"/>
      <c r="D868" s="6"/>
      <c r="E868" s="6"/>
      <c r="F868" s="6"/>
      <c r="G868"/>
      <c r="H868"/>
      <c r="I868"/>
      <c r="J868" s="11"/>
      <c r="K868"/>
      <c r="L868"/>
      <c r="M868" s="47"/>
      <c r="O868" s="37"/>
    </row>
    <row r="869" spans="2:15" s="1" customFormat="1" ht="12" customHeight="1">
      <c r="B869"/>
      <c r="C869"/>
      <c r="D869" s="6"/>
      <c r="E869" s="6"/>
      <c r="F869" s="6"/>
      <c r="G869"/>
      <c r="H869"/>
      <c r="I869"/>
      <c r="J869" s="11"/>
      <c r="K869"/>
      <c r="L869"/>
      <c r="M869" s="47"/>
      <c r="O869" s="37"/>
    </row>
    <row r="870" spans="2:15" s="1" customFormat="1" ht="12" customHeight="1">
      <c r="B870"/>
      <c r="C870"/>
      <c r="D870" s="6"/>
      <c r="E870" s="6"/>
      <c r="F870" s="6"/>
      <c r="G870"/>
      <c r="H870"/>
      <c r="I870"/>
      <c r="J870" s="11"/>
      <c r="K870"/>
      <c r="L870"/>
      <c r="M870" s="47"/>
      <c r="O870" s="37"/>
    </row>
    <row r="871" spans="2:15" s="1" customFormat="1" ht="12" customHeight="1">
      <c r="B871"/>
      <c r="C871"/>
      <c r="D871" s="6"/>
      <c r="E871" s="6"/>
      <c r="F871" s="6"/>
      <c r="G871"/>
      <c r="H871"/>
      <c r="I871"/>
      <c r="J871" s="11"/>
      <c r="K871"/>
      <c r="L871"/>
      <c r="M871" s="47"/>
      <c r="O871" s="37"/>
    </row>
    <row r="872" spans="2:15" s="1" customFormat="1" ht="12" customHeight="1">
      <c r="B872"/>
      <c r="C872"/>
      <c r="D872" s="6"/>
      <c r="E872" s="6"/>
      <c r="F872" s="6"/>
      <c r="G872"/>
      <c r="H872"/>
      <c r="I872"/>
      <c r="J872" s="11"/>
      <c r="K872"/>
      <c r="L872"/>
      <c r="M872" s="47"/>
      <c r="O872" s="37"/>
    </row>
    <row r="873" spans="2:15" s="1" customFormat="1" ht="12" customHeight="1">
      <c r="B873"/>
      <c r="C873"/>
      <c r="D873" s="6"/>
      <c r="E873" s="6"/>
      <c r="F873" s="6"/>
      <c r="G873"/>
      <c r="H873"/>
      <c r="I873"/>
      <c r="J873" s="11"/>
      <c r="K873"/>
      <c r="L873"/>
      <c r="M873" s="47"/>
      <c r="O873" s="37"/>
    </row>
    <row r="874" spans="2:15" s="1" customFormat="1" ht="12" customHeight="1">
      <c r="B874"/>
      <c r="C874"/>
      <c r="D874" s="6"/>
      <c r="E874" s="6"/>
      <c r="F874" s="6"/>
      <c r="G874"/>
      <c r="H874"/>
      <c r="I874"/>
      <c r="J874" s="11"/>
      <c r="K874"/>
      <c r="L874"/>
      <c r="M874" s="47"/>
      <c r="O874" s="37"/>
    </row>
    <row r="875" spans="2:15" s="1" customFormat="1" ht="12" customHeight="1">
      <c r="B875"/>
      <c r="C875"/>
      <c r="D875" s="6"/>
      <c r="E875" s="6"/>
      <c r="F875" s="6"/>
      <c r="G875"/>
      <c r="H875"/>
      <c r="I875"/>
      <c r="J875" s="11"/>
      <c r="K875"/>
      <c r="L875"/>
      <c r="M875" s="47"/>
      <c r="O875" s="37"/>
    </row>
    <row r="876" spans="2:15" s="1" customFormat="1" ht="12" customHeight="1">
      <c r="B876"/>
      <c r="C876"/>
      <c r="D876" s="6"/>
      <c r="E876" s="6"/>
      <c r="F876" s="6"/>
      <c r="G876"/>
      <c r="H876"/>
      <c r="I876"/>
      <c r="J876" s="11"/>
      <c r="K876"/>
      <c r="L876"/>
      <c r="M876" s="47"/>
      <c r="O876" s="37"/>
    </row>
    <row r="877" spans="2:15" s="1" customFormat="1" ht="12" customHeight="1">
      <c r="B877"/>
      <c r="C877"/>
      <c r="D877" s="6"/>
      <c r="E877" s="6"/>
      <c r="F877" s="6"/>
      <c r="G877"/>
      <c r="H877"/>
      <c r="I877"/>
      <c r="J877" s="11"/>
      <c r="K877"/>
      <c r="L877"/>
      <c r="M877" s="47"/>
      <c r="O877" s="37"/>
    </row>
    <row r="878" spans="2:15" s="1" customFormat="1" ht="12" customHeight="1">
      <c r="B878"/>
      <c r="C878"/>
      <c r="D878" s="6"/>
      <c r="E878" s="6"/>
      <c r="F878" s="6"/>
      <c r="G878"/>
      <c r="H878"/>
      <c r="I878"/>
      <c r="J878" s="11"/>
      <c r="K878"/>
      <c r="L878"/>
      <c r="M878" s="47"/>
      <c r="O878" s="37"/>
    </row>
    <row r="879" spans="2:15" s="1" customFormat="1" ht="12" customHeight="1">
      <c r="B879"/>
      <c r="C879"/>
      <c r="D879" s="6"/>
      <c r="E879" s="6"/>
      <c r="F879" s="6"/>
      <c r="G879"/>
      <c r="H879"/>
      <c r="I879"/>
      <c r="J879" s="11"/>
      <c r="K879"/>
      <c r="L879"/>
      <c r="M879" s="47"/>
      <c r="O879" s="37"/>
    </row>
    <row r="880" spans="2:15" s="1" customFormat="1" ht="12" customHeight="1">
      <c r="B880"/>
      <c r="C880"/>
      <c r="D880" s="6"/>
      <c r="E880" s="6"/>
      <c r="F880" s="6"/>
      <c r="G880"/>
      <c r="H880"/>
      <c r="I880"/>
      <c r="J880" s="11"/>
      <c r="K880"/>
      <c r="L880"/>
      <c r="M880" s="47"/>
      <c r="O880" s="37"/>
    </row>
    <row r="881" spans="2:15" s="1" customFormat="1" ht="12" customHeight="1">
      <c r="B881"/>
      <c r="C881"/>
      <c r="D881" s="6"/>
      <c r="E881" s="6"/>
      <c r="F881" s="6"/>
      <c r="G881"/>
      <c r="H881"/>
      <c r="I881"/>
      <c r="J881" s="11"/>
      <c r="K881"/>
      <c r="L881"/>
      <c r="M881" s="47"/>
      <c r="O881" s="37"/>
    </row>
    <row r="882" spans="2:15" s="1" customFormat="1" ht="12" customHeight="1">
      <c r="B882"/>
      <c r="C882"/>
      <c r="D882" s="6"/>
      <c r="E882" s="6"/>
      <c r="F882" s="6"/>
      <c r="G882"/>
      <c r="H882"/>
      <c r="I882"/>
      <c r="J882" s="11"/>
      <c r="K882"/>
      <c r="L882"/>
      <c r="M882" s="47"/>
      <c r="O882" s="37"/>
    </row>
    <row r="883" spans="2:15" s="1" customFormat="1" ht="12" customHeight="1">
      <c r="B883"/>
      <c r="C883"/>
      <c r="D883" s="6"/>
      <c r="E883" s="6"/>
      <c r="F883" s="6"/>
      <c r="G883"/>
      <c r="H883"/>
      <c r="I883"/>
      <c r="J883" s="11"/>
      <c r="K883"/>
      <c r="L883"/>
      <c r="M883" s="47"/>
      <c r="O883" s="37"/>
    </row>
    <row r="884" spans="2:15" s="1" customFormat="1" ht="12" customHeight="1">
      <c r="B884"/>
      <c r="C884"/>
      <c r="D884" s="6"/>
      <c r="E884" s="6"/>
      <c r="F884" s="6"/>
      <c r="G884"/>
      <c r="H884"/>
      <c r="I884"/>
      <c r="J884" s="11"/>
      <c r="K884"/>
      <c r="L884"/>
      <c r="M884" s="47"/>
      <c r="O884" s="37"/>
    </row>
    <row r="885" spans="2:15" s="1" customFormat="1" ht="12" customHeight="1">
      <c r="B885"/>
      <c r="C885"/>
      <c r="D885" s="6"/>
      <c r="E885" s="6"/>
      <c r="F885" s="6"/>
      <c r="G885"/>
      <c r="H885"/>
      <c r="I885"/>
      <c r="J885" s="11"/>
      <c r="K885"/>
      <c r="L885"/>
      <c r="M885" s="47"/>
      <c r="O885" s="37"/>
    </row>
    <row r="886" spans="2:15" s="1" customFormat="1" ht="12" customHeight="1">
      <c r="B886"/>
      <c r="C886"/>
      <c r="D886" s="6"/>
      <c r="E886" s="6"/>
      <c r="F886" s="6"/>
      <c r="G886"/>
      <c r="H886"/>
      <c r="I886"/>
      <c r="J886" s="11"/>
      <c r="K886"/>
      <c r="L886"/>
      <c r="M886" s="47"/>
      <c r="O886" s="37"/>
    </row>
    <row r="887" spans="2:15" s="1" customFormat="1" ht="12" customHeight="1">
      <c r="B887"/>
      <c r="C887"/>
      <c r="D887" s="6"/>
      <c r="E887" s="6"/>
      <c r="F887" s="6"/>
      <c r="G887"/>
      <c r="H887"/>
      <c r="I887"/>
      <c r="J887" s="11"/>
      <c r="K887"/>
      <c r="L887"/>
      <c r="M887" s="47"/>
      <c r="O887" s="37"/>
    </row>
    <row r="888" spans="2:15" s="1" customFormat="1" ht="12" customHeight="1">
      <c r="B888"/>
      <c r="C888"/>
      <c r="D888" s="6"/>
      <c r="E888" s="6"/>
      <c r="F888" s="6"/>
      <c r="G888"/>
      <c r="H888"/>
      <c r="I888"/>
      <c r="J888" s="11"/>
      <c r="K888"/>
      <c r="L888"/>
      <c r="M888" s="47"/>
      <c r="O888" s="37"/>
    </row>
    <row r="889" spans="2:15" s="1" customFormat="1" ht="12" customHeight="1">
      <c r="B889"/>
      <c r="C889"/>
      <c r="D889" s="6"/>
      <c r="E889" s="6"/>
      <c r="F889" s="6"/>
      <c r="G889"/>
      <c r="H889"/>
      <c r="I889"/>
      <c r="J889" s="11"/>
      <c r="K889"/>
      <c r="L889"/>
      <c r="M889" s="47"/>
      <c r="O889" s="37"/>
    </row>
    <row r="890" spans="2:15" s="1" customFormat="1" ht="12" customHeight="1">
      <c r="B890"/>
      <c r="C890"/>
      <c r="D890" s="6"/>
      <c r="E890" s="6"/>
      <c r="F890" s="6"/>
      <c r="G890"/>
      <c r="H890"/>
      <c r="I890"/>
      <c r="J890" s="11"/>
      <c r="K890"/>
      <c r="L890"/>
      <c r="M890" s="47"/>
      <c r="O890" s="37"/>
    </row>
    <row r="891" spans="2:15" s="1" customFormat="1" ht="12" customHeight="1">
      <c r="B891"/>
      <c r="C891"/>
      <c r="D891" s="6"/>
      <c r="E891" s="6"/>
      <c r="F891" s="6"/>
      <c r="G891"/>
      <c r="H891"/>
      <c r="I891"/>
      <c r="J891" s="11"/>
      <c r="K891"/>
      <c r="L891"/>
      <c r="M891" s="47"/>
      <c r="O891" s="37"/>
    </row>
    <row r="892" spans="2:15" s="1" customFormat="1" ht="12" customHeight="1">
      <c r="B892"/>
      <c r="C892"/>
      <c r="D892" s="6"/>
      <c r="E892" s="6"/>
      <c r="F892" s="6"/>
      <c r="G892"/>
      <c r="H892"/>
      <c r="I892"/>
      <c r="J892" s="11"/>
      <c r="K892"/>
      <c r="L892"/>
      <c r="M892" s="47"/>
      <c r="O892" s="37"/>
    </row>
    <row r="893" spans="2:15" s="1" customFormat="1" ht="12" customHeight="1">
      <c r="B893"/>
      <c r="C893"/>
      <c r="D893" s="6"/>
      <c r="E893" s="6"/>
      <c r="F893" s="6"/>
      <c r="G893"/>
      <c r="H893"/>
      <c r="I893"/>
      <c r="J893" s="11"/>
      <c r="K893"/>
      <c r="L893"/>
      <c r="M893" s="47"/>
      <c r="O893" s="37"/>
    </row>
    <row r="894" spans="2:15" s="1" customFormat="1" ht="12" customHeight="1">
      <c r="B894"/>
      <c r="C894"/>
      <c r="D894" s="6"/>
      <c r="E894" s="6"/>
      <c r="F894" s="6"/>
      <c r="G894"/>
      <c r="H894"/>
      <c r="I894"/>
      <c r="J894" s="11"/>
      <c r="K894"/>
      <c r="L894"/>
      <c r="M894" s="47"/>
      <c r="O894" s="37"/>
    </row>
    <row r="895" spans="2:15" s="1" customFormat="1" ht="12" customHeight="1">
      <c r="B895"/>
      <c r="C895"/>
      <c r="D895" s="6"/>
      <c r="E895" s="6"/>
      <c r="F895" s="6"/>
      <c r="G895"/>
      <c r="H895"/>
      <c r="I895"/>
      <c r="J895" s="11"/>
      <c r="K895"/>
      <c r="L895"/>
      <c r="M895" s="47"/>
      <c r="O895" s="37"/>
    </row>
    <row r="896" spans="2:15" s="1" customFormat="1" ht="12" customHeight="1">
      <c r="B896"/>
      <c r="C896"/>
      <c r="D896" s="6"/>
      <c r="E896" s="6"/>
      <c r="F896" s="6"/>
      <c r="G896"/>
      <c r="H896"/>
      <c r="I896"/>
      <c r="J896" s="11"/>
      <c r="K896"/>
      <c r="L896"/>
      <c r="M896" s="47"/>
      <c r="O896" s="37"/>
    </row>
    <row r="897" spans="2:15" s="1" customFormat="1" ht="12" customHeight="1">
      <c r="B897"/>
      <c r="C897"/>
      <c r="D897" s="6"/>
      <c r="E897" s="6"/>
      <c r="F897" s="6"/>
      <c r="G897"/>
      <c r="H897"/>
      <c r="I897"/>
      <c r="J897" s="11"/>
      <c r="K897"/>
      <c r="L897"/>
      <c r="M897" s="47"/>
      <c r="O897" s="37"/>
    </row>
    <row r="898" spans="2:15" s="1" customFormat="1" ht="12" customHeight="1">
      <c r="B898"/>
      <c r="C898"/>
      <c r="D898" s="6"/>
      <c r="E898" s="6"/>
      <c r="F898" s="6"/>
      <c r="G898"/>
      <c r="H898"/>
      <c r="I898"/>
      <c r="J898" s="11"/>
      <c r="K898"/>
      <c r="L898"/>
      <c r="M898" s="47"/>
      <c r="O898" s="37"/>
    </row>
    <row r="899" spans="2:15" s="1" customFormat="1" ht="12" customHeight="1">
      <c r="B899"/>
      <c r="C899"/>
      <c r="D899" s="6"/>
      <c r="E899" s="6"/>
      <c r="F899" s="6"/>
      <c r="G899"/>
      <c r="H899"/>
      <c r="I899"/>
      <c r="J899" s="11"/>
      <c r="K899"/>
      <c r="L899"/>
      <c r="M899" s="47"/>
      <c r="O899" s="37"/>
    </row>
    <row r="900" spans="2:15" s="1" customFormat="1" ht="12" customHeight="1">
      <c r="B900"/>
      <c r="C900"/>
      <c r="D900" s="6"/>
      <c r="E900" s="6"/>
      <c r="F900" s="6"/>
      <c r="G900"/>
      <c r="H900"/>
      <c r="I900"/>
      <c r="J900" s="11"/>
      <c r="K900"/>
      <c r="L900"/>
      <c r="M900" s="47"/>
      <c r="O900" s="37"/>
    </row>
    <row r="901" spans="2:15" s="1" customFormat="1" ht="12" customHeight="1">
      <c r="B901"/>
      <c r="C901"/>
      <c r="D901" s="6"/>
      <c r="E901" s="6"/>
      <c r="F901" s="6"/>
      <c r="G901"/>
      <c r="H901"/>
      <c r="I901"/>
      <c r="J901" s="11"/>
      <c r="K901"/>
      <c r="L901"/>
      <c r="M901" s="47"/>
      <c r="O901" s="37"/>
    </row>
    <row r="902" spans="2:15" s="1" customFormat="1" ht="12" customHeight="1">
      <c r="B902"/>
      <c r="C902"/>
      <c r="D902" s="6"/>
      <c r="E902" s="6"/>
      <c r="F902" s="6"/>
      <c r="G902"/>
      <c r="H902"/>
      <c r="I902"/>
      <c r="J902" s="11"/>
      <c r="K902"/>
      <c r="L902"/>
      <c r="M902" s="47"/>
      <c r="O902" s="37"/>
    </row>
    <row r="903" spans="2:15" s="1" customFormat="1" ht="12" customHeight="1">
      <c r="B903"/>
      <c r="C903"/>
      <c r="D903" s="6"/>
      <c r="E903" s="6"/>
      <c r="F903" s="6"/>
      <c r="G903"/>
      <c r="H903"/>
      <c r="I903"/>
      <c r="J903" s="11"/>
      <c r="K903"/>
      <c r="L903"/>
      <c r="M903" s="47"/>
      <c r="O903" s="37"/>
    </row>
    <row r="904" spans="2:15" s="1" customFormat="1" ht="12" customHeight="1">
      <c r="B904"/>
      <c r="C904"/>
      <c r="D904" s="6"/>
      <c r="E904" s="6"/>
      <c r="F904" s="6"/>
      <c r="G904"/>
      <c r="H904"/>
      <c r="I904"/>
      <c r="J904" s="11"/>
      <c r="K904"/>
      <c r="L904"/>
      <c r="M904" s="47"/>
      <c r="O904" s="37"/>
    </row>
    <row r="905" spans="2:15" s="1" customFormat="1" ht="12" customHeight="1">
      <c r="B905"/>
      <c r="C905"/>
      <c r="D905" s="6"/>
      <c r="E905" s="6"/>
      <c r="F905" s="6"/>
      <c r="G905"/>
      <c r="H905"/>
      <c r="I905"/>
      <c r="J905" s="11"/>
      <c r="K905"/>
      <c r="L905"/>
      <c r="M905" s="47"/>
      <c r="O905" s="37"/>
    </row>
    <row r="906" spans="2:15" s="1" customFormat="1" ht="12" customHeight="1">
      <c r="B906"/>
      <c r="C906"/>
      <c r="D906" s="6"/>
      <c r="E906" s="6"/>
      <c r="F906" s="6"/>
      <c r="G906"/>
      <c r="H906"/>
      <c r="I906"/>
      <c r="J906" s="11"/>
      <c r="K906"/>
      <c r="L906"/>
      <c r="M906" s="47"/>
      <c r="O906" s="37"/>
    </row>
    <row r="907" spans="2:15" s="1" customFormat="1" ht="12" customHeight="1">
      <c r="B907"/>
      <c r="C907"/>
      <c r="D907" s="6"/>
      <c r="E907" s="6"/>
      <c r="F907" s="6"/>
      <c r="G907"/>
      <c r="H907"/>
      <c r="I907"/>
      <c r="J907" s="11"/>
      <c r="K907"/>
      <c r="L907"/>
      <c r="M907" s="47"/>
      <c r="O907" s="37"/>
    </row>
    <row r="908" spans="2:15" s="1" customFormat="1" ht="12" customHeight="1">
      <c r="B908"/>
      <c r="C908"/>
      <c r="D908" s="6"/>
      <c r="E908" s="6"/>
      <c r="F908" s="6"/>
      <c r="G908"/>
      <c r="H908"/>
      <c r="I908"/>
      <c r="J908" s="11"/>
      <c r="K908"/>
      <c r="L908"/>
      <c r="M908" s="47"/>
      <c r="O908" s="37"/>
    </row>
    <row r="909" spans="2:15" s="1" customFormat="1" ht="12" customHeight="1">
      <c r="B909"/>
      <c r="C909"/>
      <c r="D909" s="6"/>
      <c r="E909" s="6"/>
      <c r="F909" s="6"/>
      <c r="G909"/>
      <c r="H909"/>
      <c r="I909"/>
      <c r="J909" s="11"/>
      <c r="K909"/>
      <c r="L909"/>
      <c r="M909" s="47"/>
      <c r="O909" s="37"/>
    </row>
    <row r="910" spans="2:15" s="1" customFormat="1" ht="12" customHeight="1">
      <c r="B910"/>
      <c r="C910"/>
      <c r="D910" s="6"/>
      <c r="E910" s="6"/>
      <c r="F910" s="6"/>
      <c r="G910"/>
      <c r="H910"/>
      <c r="I910"/>
      <c r="J910" s="11"/>
      <c r="K910"/>
      <c r="L910"/>
      <c r="M910" s="47"/>
      <c r="O910" s="37"/>
    </row>
    <row r="911" spans="2:15" s="1" customFormat="1" ht="12" customHeight="1">
      <c r="B911"/>
      <c r="C911"/>
      <c r="D911" s="6"/>
      <c r="E911" s="6"/>
      <c r="F911" s="6"/>
      <c r="G911"/>
      <c r="H911"/>
      <c r="I911"/>
      <c r="J911" s="11"/>
      <c r="K911"/>
      <c r="L911"/>
      <c r="M911" s="47"/>
      <c r="O911" s="37"/>
    </row>
    <row r="912" spans="2:15" s="1" customFormat="1" ht="12" customHeight="1">
      <c r="B912"/>
      <c r="C912"/>
      <c r="D912" s="6"/>
      <c r="E912" s="6"/>
      <c r="F912" s="6"/>
      <c r="G912"/>
      <c r="H912"/>
      <c r="I912"/>
      <c r="J912" s="11"/>
      <c r="K912"/>
      <c r="L912"/>
      <c r="M912" s="47"/>
      <c r="O912" s="37"/>
    </row>
    <row r="913" spans="2:15" s="1" customFormat="1" ht="12" customHeight="1">
      <c r="B913"/>
      <c r="C913"/>
      <c r="D913" s="6"/>
      <c r="E913" s="6"/>
      <c r="F913" s="6"/>
      <c r="G913"/>
      <c r="H913"/>
      <c r="I913"/>
      <c r="J913" s="11"/>
      <c r="K913"/>
      <c r="L913"/>
      <c r="M913" s="47"/>
      <c r="O913" s="37"/>
    </row>
    <row r="914" spans="2:15" s="1" customFormat="1" ht="12" customHeight="1">
      <c r="B914"/>
      <c r="C914"/>
      <c r="D914" s="6"/>
      <c r="E914" s="6"/>
      <c r="F914" s="6"/>
      <c r="G914"/>
      <c r="H914"/>
      <c r="I914"/>
      <c r="J914" s="11"/>
      <c r="K914"/>
      <c r="L914"/>
      <c r="M914" s="47"/>
      <c r="O914" s="37"/>
    </row>
    <row r="915" spans="2:15" s="1" customFormat="1" ht="12" customHeight="1">
      <c r="B915"/>
      <c r="C915"/>
      <c r="D915" s="6"/>
      <c r="E915" s="6"/>
      <c r="F915" s="6"/>
      <c r="G915"/>
      <c r="H915"/>
      <c r="I915"/>
      <c r="J915" s="11"/>
      <c r="K915"/>
      <c r="L915"/>
      <c r="M915" s="47"/>
      <c r="O915" s="37"/>
    </row>
    <row r="916" spans="2:15" s="1" customFormat="1" ht="12" customHeight="1">
      <c r="B916"/>
      <c r="C916"/>
      <c r="D916" s="6"/>
      <c r="E916" s="6"/>
      <c r="F916" s="6"/>
      <c r="G916"/>
      <c r="H916"/>
      <c r="I916"/>
      <c r="J916" s="11"/>
      <c r="K916"/>
      <c r="L916"/>
      <c r="M916" s="47"/>
      <c r="O916" s="37"/>
    </row>
    <row r="917" spans="2:15" s="1" customFormat="1" ht="12" customHeight="1">
      <c r="B917"/>
      <c r="C917"/>
      <c r="D917" s="6"/>
      <c r="E917" s="6"/>
      <c r="F917" s="6"/>
      <c r="G917"/>
      <c r="H917"/>
      <c r="I917"/>
      <c r="J917" s="11"/>
      <c r="K917"/>
      <c r="L917"/>
      <c r="M917" s="47"/>
      <c r="O917" s="37"/>
    </row>
    <row r="918" spans="2:15" s="1" customFormat="1" ht="12" customHeight="1">
      <c r="B918"/>
      <c r="C918"/>
      <c r="D918" s="6"/>
      <c r="E918" s="6"/>
      <c r="F918" s="6"/>
      <c r="G918"/>
      <c r="H918"/>
      <c r="I918"/>
      <c r="J918" s="11"/>
      <c r="K918"/>
      <c r="L918"/>
      <c r="M918" s="47"/>
      <c r="O918" s="37"/>
    </row>
    <row r="919" spans="2:15" s="1" customFormat="1" ht="12" customHeight="1">
      <c r="B919"/>
      <c r="C919"/>
      <c r="D919" s="6"/>
      <c r="E919" s="6"/>
      <c r="F919" s="6"/>
      <c r="G919"/>
      <c r="H919"/>
      <c r="I919"/>
      <c r="J919" s="11"/>
      <c r="K919"/>
      <c r="L919"/>
      <c r="M919" s="47"/>
      <c r="O919" s="37"/>
    </row>
    <row r="920" spans="2:15" s="1" customFormat="1" ht="12" customHeight="1">
      <c r="B920"/>
      <c r="C920"/>
      <c r="D920" s="6"/>
      <c r="E920" s="6"/>
      <c r="F920" s="6"/>
      <c r="G920"/>
      <c r="H920"/>
      <c r="I920"/>
      <c r="J920" s="11"/>
      <c r="K920"/>
      <c r="L920"/>
      <c r="M920" s="47"/>
      <c r="O920" s="37"/>
    </row>
    <row r="921" spans="2:15" s="1" customFormat="1" ht="12" customHeight="1">
      <c r="B921"/>
      <c r="C921"/>
      <c r="D921" s="6"/>
      <c r="E921" s="6"/>
      <c r="F921" s="6"/>
      <c r="G921"/>
      <c r="H921"/>
      <c r="I921"/>
      <c r="J921" s="11"/>
      <c r="K921"/>
      <c r="L921"/>
      <c r="M921" s="47"/>
      <c r="O921" s="37"/>
    </row>
    <row r="922" spans="2:15" s="1" customFormat="1" ht="12" customHeight="1">
      <c r="B922"/>
      <c r="C922"/>
      <c r="D922" s="6"/>
      <c r="E922" s="6"/>
      <c r="F922" s="6"/>
      <c r="G922"/>
      <c r="H922"/>
      <c r="I922"/>
      <c r="J922" s="11"/>
      <c r="K922"/>
      <c r="L922"/>
      <c r="M922" s="47"/>
      <c r="O922" s="37"/>
    </row>
    <row r="923" spans="2:15" s="1" customFormat="1" ht="12" customHeight="1">
      <c r="B923"/>
      <c r="C923"/>
      <c r="D923" s="6"/>
      <c r="E923" s="6"/>
      <c r="F923" s="6"/>
      <c r="G923"/>
      <c r="H923"/>
      <c r="I923"/>
      <c r="J923" s="11"/>
      <c r="K923"/>
      <c r="L923"/>
      <c r="M923" s="47"/>
      <c r="O923" s="37"/>
    </row>
    <row r="924" spans="2:15" s="1" customFormat="1" ht="12" customHeight="1">
      <c r="B924"/>
      <c r="C924"/>
      <c r="D924" s="6"/>
      <c r="E924" s="6"/>
      <c r="F924" s="6"/>
      <c r="G924"/>
      <c r="H924"/>
      <c r="I924"/>
      <c r="J924" s="11"/>
      <c r="K924"/>
      <c r="L924"/>
      <c r="M924" s="47"/>
      <c r="O924" s="37"/>
    </row>
    <row r="925" spans="2:15" s="1" customFormat="1" ht="12" customHeight="1">
      <c r="B925"/>
      <c r="C925"/>
      <c r="D925" s="6"/>
      <c r="E925" s="6"/>
      <c r="F925" s="6"/>
      <c r="G925"/>
      <c r="H925"/>
      <c r="I925"/>
      <c r="J925" s="11"/>
      <c r="K925"/>
      <c r="L925"/>
      <c r="M925" s="47"/>
      <c r="O925" s="37"/>
    </row>
    <row r="926" spans="2:15" s="1" customFormat="1" ht="12" customHeight="1">
      <c r="B926"/>
      <c r="C926"/>
      <c r="D926" s="6"/>
      <c r="E926" s="6"/>
      <c r="F926" s="6"/>
      <c r="G926"/>
      <c r="H926"/>
      <c r="I926"/>
      <c r="J926" s="11"/>
      <c r="K926"/>
      <c r="L926"/>
      <c r="M926" s="47"/>
      <c r="O926" s="37"/>
    </row>
    <row r="927" spans="2:15" s="1" customFormat="1" ht="12" customHeight="1">
      <c r="B927"/>
      <c r="C927"/>
      <c r="D927" s="6"/>
      <c r="E927" s="6"/>
      <c r="F927" s="6"/>
      <c r="G927"/>
      <c r="H927"/>
      <c r="I927"/>
      <c r="J927" s="11"/>
      <c r="K927"/>
      <c r="L927"/>
      <c r="M927" s="47"/>
      <c r="O927" s="37"/>
    </row>
    <row r="928" spans="2:15" s="1" customFormat="1" ht="12" customHeight="1">
      <c r="B928"/>
      <c r="C928"/>
      <c r="D928" s="6"/>
      <c r="E928" s="6"/>
      <c r="F928" s="6"/>
      <c r="G928"/>
      <c r="H928"/>
      <c r="I928"/>
      <c r="J928" s="11"/>
      <c r="K928"/>
      <c r="L928"/>
      <c r="M928" s="47"/>
      <c r="O928" s="37"/>
    </row>
    <row r="929" spans="2:15" s="1" customFormat="1" ht="12" customHeight="1">
      <c r="B929"/>
      <c r="C929"/>
      <c r="D929" s="6"/>
      <c r="E929" s="6"/>
      <c r="F929" s="6"/>
      <c r="G929"/>
      <c r="H929"/>
      <c r="I929"/>
      <c r="J929" s="11"/>
      <c r="K929"/>
      <c r="L929"/>
      <c r="M929" s="47"/>
      <c r="O929" s="37"/>
    </row>
    <row r="930" spans="2:15" s="1" customFormat="1" ht="12" customHeight="1">
      <c r="B930"/>
      <c r="C930"/>
      <c r="D930" s="6"/>
      <c r="E930" s="6"/>
      <c r="F930" s="6"/>
      <c r="G930"/>
      <c r="H930"/>
      <c r="I930"/>
      <c r="J930" s="11"/>
      <c r="K930"/>
      <c r="L930"/>
      <c r="M930" s="47"/>
      <c r="O930" s="37"/>
    </row>
    <row r="931" spans="2:15" s="1" customFormat="1" ht="12" customHeight="1">
      <c r="B931"/>
      <c r="C931"/>
      <c r="D931" s="6"/>
      <c r="E931" s="6"/>
      <c r="F931" s="6"/>
      <c r="G931"/>
      <c r="H931"/>
      <c r="I931"/>
      <c r="J931" s="11"/>
      <c r="K931"/>
      <c r="L931"/>
      <c r="M931" s="47"/>
      <c r="O931" s="37"/>
    </row>
    <row r="932" spans="2:15" s="1" customFormat="1" ht="12" customHeight="1">
      <c r="B932"/>
      <c r="C932"/>
      <c r="D932" s="6"/>
      <c r="E932" s="6"/>
      <c r="F932" s="6"/>
      <c r="G932"/>
      <c r="H932"/>
      <c r="I932"/>
      <c r="J932" s="11"/>
      <c r="K932"/>
      <c r="L932"/>
      <c r="M932" s="47"/>
      <c r="O932" s="37"/>
    </row>
    <row r="933" spans="2:15" s="1" customFormat="1" ht="12" customHeight="1">
      <c r="B933"/>
      <c r="C933"/>
      <c r="D933" s="6"/>
      <c r="E933" s="6"/>
      <c r="F933" s="6"/>
      <c r="G933"/>
      <c r="H933"/>
      <c r="I933"/>
      <c r="J933" s="11"/>
      <c r="K933"/>
      <c r="L933"/>
      <c r="M933" s="47"/>
      <c r="O933" s="37"/>
    </row>
    <row r="934" spans="2:15" s="1" customFormat="1" ht="12" customHeight="1">
      <c r="B934"/>
      <c r="C934"/>
      <c r="D934" s="6"/>
      <c r="E934" s="6"/>
      <c r="F934" s="6"/>
      <c r="G934"/>
      <c r="H934"/>
      <c r="I934"/>
      <c r="J934" s="11"/>
      <c r="K934"/>
      <c r="L934"/>
      <c r="M934" s="47"/>
      <c r="O934" s="37"/>
    </row>
    <row r="935" spans="2:15" s="1" customFormat="1" ht="12" customHeight="1">
      <c r="B935"/>
      <c r="C935"/>
      <c r="D935" s="6"/>
      <c r="E935" s="6"/>
      <c r="F935" s="6"/>
      <c r="G935"/>
      <c r="H935"/>
      <c r="I935"/>
      <c r="J935" s="11"/>
      <c r="K935"/>
      <c r="L935"/>
      <c r="M935" s="47"/>
      <c r="O935" s="37"/>
    </row>
    <row r="936" spans="2:15" s="1" customFormat="1" ht="12" customHeight="1">
      <c r="B936"/>
      <c r="C936"/>
      <c r="D936" s="6"/>
      <c r="E936" s="6"/>
      <c r="F936" s="6"/>
      <c r="G936"/>
      <c r="H936"/>
      <c r="I936"/>
      <c r="J936" s="11"/>
      <c r="K936"/>
      <c r="L936"/>
      <c r="M936" s="47"/>
      <c r="O936" s="37"/>
    </row>
    <row r="937" spans="2:15" s="1" customFormat="1" ht="12" customHeight="1">
      <c r="B937"/>
      <c r="C937"/>
      <c r="D937" s="6"/>
      <c r="E937" s="6"/>
      <c r="F937" s="6"/>
      <c r="G937"/>
      <c r="H937"/>
      <c r="I937"/>
      <c r="J937" s="11"/>
      <c r="K937"/>
      <c r="L937"/>
      <c r="M937" s="47"/>
      <c r="O937" s="37"/>
    </row>
    <row r="938" spans="2:15" s="1" customFormat="1" ht="12" customHeight="1">
      <c r="B938"/>
      <c r="C938"/>
      <c r="D938" s="6"/>
      <c r="E938" s="6"/>
      <c r="F938" s="6"/>
      <c r="G938"/>
      <c r="H938"/>
      <c r="I938"/>
      <c r="J938" s="11"/>
      <c r="K938"/>
      <c r="L938"/>
      <c r="M938" s="47"/>
      <c r="O938" s="37"/>
    </row>
    <row r="939" spans="2:15" s="1" customFormat="1" ht="12" customHeight="1">
      <c r="B939"/>
      <c r="C939"/>
      <c r="D939" s="6"/>
      <c r="E939" s="6"/>
      <c r="F939" s="6"/>
      <c r="G939"/>
      <c r="H939"/>
      <c r="I939"/>
      <c r="J939" s="11"/>
      <c r="K939"/>
      <c r="L939"/>
      <c r="M939" s="47"/>
      <c r="O939" s="37"/>
    </row>
    <row r="940" spans="2:15" s="1" customFormat="1" ht="12" customHeight="1">
      <c r="B940"/>
      <c r="C940"/>
      <c r="D940" s="6"/>
      <c r="E940" s="6"/>
      <c r="F940" s="6"/>
      <c r="G940"/>
      <c r="H940"/>
      <c r="I940"/>
      <c r="J940" s="11"/>
      <c r="K940"/>
      <c r="L940"/>
      <c r="M940" s="47"/>
      <c r="O940" s="37"/>
    </row>
    <row r="941" spans="2:15" s="1" customFormat="1" ht="12" customHeight="1">
      <c r="B941"/>
      <c r="C941"/>
      <c r="D941" s="6"/>
      <c r="E941" s="6"/>
      <c r="F941" s="6"/>
      <c r="G941"/>
      <c r="H941"/>
      <c r="I941"/>
      <c r="J941" s="11"/>
      <c r="K941"/>
      <c r="L941"/>
      <c r="M941" s="47"/>
      <c r="O941" s="37"/>
    </row>
    <row r="942" spans="2:15" s="1" customFormat="1" ht="12" customHeight="1">
      <c r="B942"/>
      <c r="C942"/>
      <c r="D942" s="6"/>
      <c r="E942" s="6"/>
      <c r="F942" s="6"/>
      <c r="G942"/>
      <c r="H942"/>
      <c r="I942"/>
      <c r="J942" s="11"/>
      <c r="K942"/>
      <c r="L942"/>
      <c r="M942" s="47"/>
      <c r="O942" s="37"/>
    </row>
    <row r="943" spans="2:15" s="1" customFormat="1" ht="12" customHeight="1">
      <c r="B943"/>
      <c r="C943"/>
      <c r="D943" s="6"/>
      <c r="E943" s="6"/>
      <c r="F943" s="6"/>
      <c r="G943"/>
      <c r="H943"/>
      <c r="I943"/>
      <c r="J943" s="11"/>
      <c r="K943"/>
      <c r="L943"/>
      <c r="M943" s="47"/>
      <c r="O943" s="37"/>
    </row>
    <row r="944" spans="2:15" s="1" customFormat="1" ht="12" customHeight="1">
      <c r="B944"/>
      <c r="C944"/>
      <c r="D944" s="6"/>
      <c r="E944" s="6"/>
      <c r="F944" s="6"/>
      <c r="G944"/>
      <c r="H944"/>
      <c r="I944"/>
      <c r="J944" s="11"/>
      <c r="K944"/>
      <c r="L944"/>
      <c r="M944" s="47"/>
      <c r="O944" s="37"/>
    </row>
    <row r="945" spans="2:15" s="1" customFormat="1" ht="12" customHeight="1">
      <c r="B945"/>
      <c r="C945"/>
      <c r="D945" s="6"/>
      <c r="E945" s="6"/>
      <c r="F945" s="6"/>
      <c r="G945"/>
      <c r="H945"/>
      <c r="I945"/>
      <c r="J945" s="11"/>
      <c r="K945"/>
      <c r="L945"/>
      <c r="M945" s="47"/>
      <c r="O945" s="37"/>
    </row>
    <row r="946" spans="2:15" s="1" customFormat="1" ht="12" customHeight="1">
      <c r="B946"/>
      <c r="C946"/>
      <c r="D946" s="6"/>
      <c r="E946" s="6"/>
      <c r="F946" s="6"/>
      <c r="G946"/>
      <c r="H946"/>
      <c r="I946"/>
      <c r="J946" s="11"/>
      <c r="K946"/>
      <c r="L946"/>
      <c r="M946" s="47"/>
      <c r="O946" s="37"/>
    </row>
    <row r="947" spans="2:15" s="1" customFormat="1" ht="12" customHeight="1">
      <c r="B947"/>
      <c r="C947"/>
      <c r="D947" s="6"/>
      <c r="E947" s="6"/>
      <c r="F947" s="6"/>
      <c r="G947"/>
      <c r="H947"/>
      <c r="I947"/>
      <c r="J947" s="11"/>
      <c r="K947"/>
      <c r="L947"/>
      <c r="M947" s="47"/>
      <c r="O947" s="37"/>
    </row>
    <row r="948" spans="2:15" s="1" customFormat="1" ht="12" customHeight="1">
      <c r="B948"/>
      <c r="C948"/>
      <c r="D948" s="6"/>
      <c r="E948" s="6"/>
      <c r="F948" s="6"/>
      <c r="G948"/>
      <c r="H948"/>
      <c r="I948"/>
      <c r="J948" s="11"/>
      <c r="K948"/>
      <c r="L948"/>
      <c r="M948" s="47"/>
      <c r="O948" s="37"/>
    </row>
    <row r="949" spans="2:15" s="1" customFormat="1" ht="12" customHeight="1">
      <c r="B949"/>
      <c r="C949"/>
      <c r="D949" s="6"/>
      <c r="E949" s="6"/>
      <c r="F949" s="6"/>
      <c r="G949"/>
      <c r="H949"/>
      <c r="I949"/>
      <c r="J949" s="11"/>
      <c r="K949"/>
      <c r="L949"/>
      <c r="M949" s="47"/>
      <c r="O949" s="37"/>
    </row>
    <row r="950" spans="2:15" s="1" customFormat="1" ht="12" customHeight="1">
      <c r="B950"/>
      <c r="C950"/>
      <c r="D950" s="6"/>
      <c r="E950" s="6"/>
      <c r="F950" s="6"/>
      <c r="G950"/>
      <c r="H950"/>
      <c r="I950"/>
      <c r="J950" s="11"/>
      <c r="K950"/>
      <c r="L950"/>
      <c r="M950" s="47"/>
      <c r="O950" s="37"/>
    </row>
    <row r="951" spans="2:15" s="1" customFormat="1" ht="12" customHeight="1">
      <c r="B951"/>
      <c r="C951"/>
      <c r="D951" s="6"/>
      <c r="E951" s="6"/>
      <c r="F951" s="6"/>
      <c r="G951"/>
      <c r="H951"/>
      <c r="I951"/>
      <c r="J951" s="11"/>
      <c r="K951"/>
      <c r="L951"/>
      <c r="M951" s="47"/>
      <c r="O951" s="37"/>
    </row>
    <row r="952" spans="2:15" s="1" customFormat="1" ht="12" customHeight="1">
      <c r="B952"/>
      <c r="C952"/>
      <c r="D952" s="6"/>
      <c r="E952" s="6"/>
      <c r="F952" s="6"/>
      <c r="G952"/>
      <c r="H952"/>
      <c r="I952"/>
      <c r="J952" s="11"/>
      <c r="K952"/>
      <c r="L952"/>
      <c r="M952" s="47"/>
      <c r="O952" s="37"/>
    </row>
    <row r="953" spans="2:15" s="1" customFormat="1" ht="12" customHeight="1">
      <c r="B953"/>
      <c r="C953"/>
      <c r="D953" s="6"/>
      <c r="E953" s="6"/>
      <c r="F953" s="6"/>
      <c r="G953"/>
      <c r="H953"/>
      <c r="I953"/>
      <c r="J953" s="11"/>
      <c r="K953"/>
      <c r="L953"/>
      <c r="M953" s="47"/>
      <c r="O953" s="37"/>
    </row>
    <row r="954" spans="2:15" s="1" customFormat="1" ht="12" customHeight="1">
      <c r="B954"/>
      <c r="C954"/>
      <c r="D954" s="6"/>
      <c r="E954" s="6"/>
      <c r="F954" s="6"/>
      <c r="G954"/>
      <c r="H954"/>
      <c r="I954"/>
      <c r="J954" s="11"/>
      <c r="K954"/>
      <c r="L954"/>
      <c r="M954" s="47"/>
      <c r="O954" s="37"/>
    </row>
    <row r="955" spans="2:15" s="1" customFormat="1" ht="12" customHeight="1">
      <c r="B955"/>
      <c r="C955"/>
      <c r="D955" s="6"/>
      <c r="E955" s="6"/>
      <c r="F955" s="6"/>
      <c r="G955"/>
      <c r="H955"/>
      <c r="I955"/>
      <c r="J955" s="11"/>
      <c r="K955"/>
      <c r="L955"/>
      <c r="M955" s="47"/>
      <c r="O955" s="37"/>
    </row>
    <row r="956" spans="2:15" s="1" customFormat="1" ht="12" customHeight="1">
      <c r="B956"/>
      <c r="C956"/>
      <c r="D956" s="6"/>
      <c r="E956" s="6"/>
      <c r="F956" s="6"/>
      <c r="G956"/>
      <c r="H956"/>
      <c r="I956"/>
      <c r="J956" s="11"/>
      <c r="K956"/>
      <c r="L956"/>
      <c r="M956" s="47"/>
      <c r="O956" s="37"/>
    </row>
    <row r="957" spans="2:15" s="1" customFormat="1" ht="12" customHeight="1">
      <c r="B957"/>
      <c r="C957"/>
      <c r="D957" s="6"/>
      <c r="E957" s="6"/>
      <c r="F957" s="6"/>
      <c r="G957"/>
      <c r="H957"/>
      <c r="I957"/>
      <c r="J957" s="11"/>
      <c r="K957"/>
      <c r="L957"/>
      <c r="M957" s="47"/>
      <c r="O957" s="37"/>
    </row>
    <row r="958" spans="2:15" s="1" customFormat="1" ht="12" customHeight="1">
      <c r="B958"/>
      <c r="C958"/>
      <c r="D958" s="6"/>
      <c r="E958" s="6"/>
      <c r="F958" s="6"/>
      <c r="G958"/>
      <c r="H958"/>
      <c r="I958"/>
      <c r="J958" s="11"/>
      <c r="K958"/>
      <c r="L958"/>
      <c r="M958" s="47"/>
      <c r="O958" s="37"/>
    </row>
    <row r="959" spans="2:15" s="1" customFormat="1" ht="12" customHeight="1">
      <c r="B959"/>
      <c r="C959"/>
      <c r="D959" s="6"/>
      <c r="E959" s="6"/>
      <c r="F959" s="6"/>
      <c r="G959"/>
      <c r="H959"/>
      <c r="I959"/>
      <c r="J959" s="11"/>
      <c r="K959"/>
      <c r="L959"/>
      <c r="M959" s="47"/>
      <c r="O959" s="37"/>
    </row>
    <row r="960" spans="2:15" s="1" customFormat="1" ht="12" customHeight="1">
      <c r="B960"/>
      <c r="C960"/>
      <c r="D960" s="6"/>
      <c r="E960" s="6"/>
      <c r="F960" s="6"/>
      <c r="G960"/>
      <c r="H960"/>
      <c r="I960"/>
      <c r="J960" s="11"/>
      <c r="K960"/>
      <c r="L960"/>
      <c r="M960" s="47"/>
      <c r="O960" s="37"/>
    </row>
    <row r="961" spans="2:15" s="1" customFormat="1" ht="12" customHeight="1">
      <c r="B961"/>
      <c r="C961"/>
      <c r="D961" s="6"/>
      <c r="E961" s="6"/>
      <c r="F961" s="6"/>
      <c r="G961"/>
      <c r="H961"/>
      <c r="I961"/>
      <c r="J961" s="11"/>
      <c r="K961"/>
      <c r="L961"/>
      <c r="M961" s="47"/>
      <c r="O961" s="37"/>
    </row>
    <row r="962" spans="2:15" s="1" customFormat="1" ht="12" customHeight="1">
      <c r="B962"/>
      <c r="C962"/>
      <c r="D962" s="6"/>
      <c r="E962" s="6"/>
      <c r="F962" s="6"/>
      <c r="G962"/>
      <c r="H962"/>
      <c r="I962"/>
      <c r="J962" s="11"/>
      <c r="K962"/>
      <c r="L962"/>
      <c r="M962" s="47"/>
      <c r="O962" s="37"/>
    </row>
    <row r="963" spans="2:15" s="1" customFormat="1" ht="12" customHeight="1">
      <c r="B963"/>
      <c r="C963"/>
      <c r="D963" s="6"/>
      <c r="E963" s="6"/>
      <c r="F963" s="6"/>
      <c r="G963"/>
      <c r="H963"/>
      <c r="I963"/>
      <c r="J963" s="11"/>
      <c r="K963"/>
      <c r="L963"/>
      <c r="M963" s="47"/>
      <c r="O963" s="37"/>
    </row>
    <row r="964" spans="2:15" s="1" customFormat="1" ht="12" customHeight="1">
      <c r="B964"/>
      <c r="C964"/>
      <c r="D964" s="6"/>
      <c r="E964" s="6"/>
      <c r="F964" s="6"/>
      <c r="G964"/>
      <c r="H964"/>
      <c r="I964"/>
      <c r="J964" s="11"/>
      <c r="K964"/>
      <c r="L964"/>
      <c r="M964" s="47"/>
      <c r="O964" s="37"/>
    </row>
    <row r="965" spans="2:15" s="1" customFormat="1" ht="12" customHeight="1">
      <c r="B965"/>
      <c r="C965"/>
      <c r="D965" s="6"/>
      <c r="E965" s="6"/>
      <c r="F965" s="6"/>
      <c r="G965"/>
      <c r="H965"/>
      <c r="I965"/>
      <c r="J965" s="11"/>
      <c r="K965"/>
      <c r="L965"/>
      <c r="M965" s="47"/>
      <c r="O965" s="37"/>
    </row>
    <row r="966" spans="2:15" s="1" customFormat="1" ht="12" customHeight="1">
      <c r="B966"/>
      <c r="C966"/>
      <c r="D966" s="6"/>
      <c r="E966" s="6"/>
      <c r="F966" s="6"/>
      <c r="G966"/>
      <c r="H966"/>
      <c r="I966"/>
      <c r="J966" s="11"/>
      <c r="K966"/>
      <c r="L966"/>
      <c r="M966" s="47"/>
      <c r="O966" s="37"/>
    </row>
    <row r="967" spans="2:15" s="1" customFormat="1" ht="12" customHeight="1">
      <c r="B967"/>
      <c r="C967"/>
      <c r="D967" s="6"/>
      <c r="E967" s="6"/>
      <c r="F967" s="6"/>
      <c r="G967"/>
      <c r="H967"/>
      <c r="I967"/>
      <c r="J967" s="11"/>
      <c r="K967"/>
      <c r="L967"/>
      <c r="M967" s="47"/>
      <c r="O967" s="37"/>
    </row>
    <row r="968" spans="2:15" s="1" customFormat="1" ht="12" customHeight="1">
      <c r="B968"/>
      <c r="C968"/>
      <c r="D968" s="6"/>
      <c r="E968" s="6"/>
      <c r="F968" s="6"/>
      <c r="G968"/>
      <c r="H968"/>
      <c r="I968"/>
      <c r="J968" s="11"/>
      <c r="K968"/>
      <c r="L968"/>
      <c r="M968" s="47"/>
      <c r="O968" s="37"/>
    </row>
    <row r="969" spans="2:15" s="1" customFormat="1" ht="12" customHeight="1">
      <c r="B969"/>
      <c r="C969"/>
      <c r="D969" s="6"/>
      <c r="E969" s="6"/>
      <c r="F969" s="6"/>
      <c r="G969"/>
      <c r="H969"/>
      <c r="I969"/>
      <c r="J969" s="11"/>
      <c r="K969"/>
      <c r="L969"/>
      <c r="M969" s="47"/>
      <c r="O969" s="37"/>
    </row>
    <row r="970" spans="2:15" s="1" customFormat="1" ht="12" customHeight="1">
      <c r="B970"/>
      <c r="C970"/>
      <c r="D970" s="6"/>
      <c r="E970" s="6"/>
      <c r="F970" s="6"/>
      <c r="G970"/>
      <c r="H970"/>
      <c r="I970"/>
      <c r="J970" s="11"/>
      <c r="K970"/>
      <c r="L970"/>
      <c r="M970" s="47"/>
      <c r="O970" s="37"/>
    </row>
    <row r="971" spans="2:15" s="1" customFormat="1" ht="12" customHeight="1">
      <c r="B971"/>
      <c r="C971"/>
      <c r="D971" s="6"/>
      <c r="E971" s="6"/>
      <c r="F971" s="6"/>
      <c r="G971"/>
      <c r="H971"/>
      <c r="I971"/>
      <c r="J971" s="11"/>
      <c r="K971"/>
      <c r="L971"/>
      <c r="M971" s="47"/>
      <c r="O971" s="37"/>
    </row>
    <row r="972" spans="2:15" s="1" customFormat="1" ht="12" customHeight="1">
      <c r="B972"/>
      <c r="C972"/>
      <c r="D972" s="6"/>
      <c r="E972" s="6"/>
      <c r="F972" s="6"/>
      <c r="G972"/>
      <c r="H972"/>
      <c r="I972"/>
      <c r="J972" s="11"/>
      <c r="K972"/>
      <c r="L972"/>
      <c r="M972" s="47"/>
      <c r="O972" s="37"/>
    </row>
    <row r="973" spans="2:15" s="1" customFormat="1" ht="12" customHeight="1">
      <c r="B973"/>
      <c r="C973"/>
      <c r="D973" s="6"/>
      <c r="E973" s="6"/>
      <c r="F973" s="6"/>
      <c r="G973"/>
      <c r="H973"/>
      <c r="I973"/>
      <c r="J973" s="11"/>
      <c r="K973"/>
      <c r="L973"/>
      <c r="M973" s="47"/>
      <c r="O973" s="37"/>
    </row>
    <row r="974" spans="2:15" s="1" customFormat="1" ht="12" customHeight="1">
      <c r="B974"/>
      <c r="C974"/>
      <c r="D974" s="6"/>
      <c r="E974" s="6"/>
      <c r="F974" s="6"/>
      <c r="G974"/>
      <c r="H974"/>
      <c r="I974"/>
      <c r="J974" s="11"/>
      <c r="K974"/>
      <c r="L974"/>
      <c r="M974" s="47"/>
      <c r="O974" s="37"/>
    </row>
    <row r="975" spans="2:15" s="1" customFormat="1" ht="12" customHeight="1">
      <c r="B975"/>
      <c r="C975"/>
      <c r="D975" s="6"/>
      <c r="E975" s="6"/>
      <c r="F975" s="6"/>
      <c r="G975"/>
      <c r="H975"/>
      <c r="I975"/>
      <c r="J975" s="11"/>
      <c r="K975"/>
      <c r="L975"/>
      <c r="M975" s="47"/>
      <c r="O975" s="37"/>
    </row>
    <row r="976" spans="2:15" s="1" customFormat="1" ht="12" customHeight="1">
      <c r="B976"/>
      <c r="C976"/>
      <c r="D976" s="6"/>
      <c r="E976" s="6"/>
      <c r="F976" s="6"/>
      <c r="G976"/>
      <c r="H976"/>
      <c r="I976"/>
      <c r="J976" s="11"/>
      <c r="K976"/>
      <c r="L976"/>
      <c r="M976" s="47"/>
      <c r="O976" s="37"/>
    </row>
    <row r="977" spans="2:15" s="1" customFormat="1" ht="12" customHeight="1">
      <c r="B977"/>
      <c r="C977"/>
      <c r="D977" s="6"/>
      <c r="E977" s="6"/>
      <c r="F977" s="6"/>
      <c r="G977"/>
      <c r="H977"/>
      <c r="I977"/>
      <c r="J977" s="11"/>
      <c r="K977"/>
      <c r="L977"/>
      <c r="M977" s="47"/>
      <c r="O977" s="37"/>
    </row>
    <row r="978" spans="2:15" s="1" customFormat="1" ht="12" customHeight="1">
      <c r="B978"/>
      <c r="C978"/>
      <c r="D978" s="6"/>
      <c r="E978" s="6"/>
      <c r="F978" s="6"/>
      <c r="G978"/>
      <c r="H978"/>
      <c r="I978"/>
      <c r="J978" s="11"/>
      <c r="K978"/>
      <c r="L978"/>
      <c r="M978" s="47"/>
      <c r="O978" s="37"/>
    </row>
    <row r="979" spans="2:15" s="1" customFormat="1" ht="12" customHeight="1">
      <c r="B979"/>
      <c r="C979"/>
      <c r="D979" s="6"/>
      <c r="E979" s="6"/>
      <c r="F979" s="6"/>
      <c r="G979"/>
      <c r="H979"/>
      <c r="I979"/>
      <c r="J979" s="11"/>
      <c r="K979"/>
      <c r="L979"/>
      <c r="M979" s="47"/>
      <c r="O979" s="37"/>
    </row>
    <row r="980" spans="2:15" s="1" customFormat="1" ht="12" customHeight="1">
      <c r="B980"/>
      <c r="C980"/>
      <c r="D980" s="6"/>
      <c r="E980" s="6"/>
      <c r="F980" s="6"/>
      <c r="G980"/>
      <c r="H980"/>
      <c r="I980"/>
      <c r="J980" s="11"/>
      <c r="K980"/>
      <c r="L980"/>
      <c r="M980" s="47"/>
      <c r="O980" s="37"/>
    </row>
    <row r="981" spans="2:15" s="1" customFormat="1" ht="12" customHeight="1">
      <c r="B981"/>
      <c r="C981"/>
      <c r="D981" s="6"/>
      <c r="E981" s="6"/>
      <c r="F981" s="6"/>
      <c r="G981"/>
      <c r="H981"/>
      <c r="I981"/>
      <c r="J981" s="11"/>
      <c r="K981"/>
      <c r="L981"/>
      <c r="M981" s="47"/>
      <c r="O981" s="37"/>
    </row>
    <row r="982" spans="2:15" s="1" customFormat="1" ht="12" customHeight="1">
      <c r="B982"/>
      <c r="C982"/>
      <c r="D982" s="6"/>
      <c r="E982" s="6"/>
      <c r="F982" s="6"/>
      <c r="G982"/>
      <c r="H982"/>
      <c r="I982"/>
      <c r="J982" s="11"/>
      <c r="K982"/>
      <c r="L982"/>
      <c r="M982" s="47"/>
      <c r="O982" s="37"/>
    </row>
    <row r="983" spans="2:15" s="1" customFormat="1" ht="12" customHeight="1">
      <c r="B983"/>
      <c r="C983"/>
      <c r="D983" s="6"/>
      <c r="E983" s="6"/>
      <c r="F983" s="6"/>
      <c r="G983"/>
      <c r="H983"/>
      <c r="I983"/>
      <c r="J983" s="11"/>
      <c r="K983"/>
      <c r="L983"/>
      <c r="M983" s="47"/>
      <c r="O983" s="37"/>
    </row>
    <row r="984" spans="2:15" s="1" customFormat="1" ht="12" customHeight="1">
      <c r="B984"/>
      <c r="C984"/>
      <c r="D984" s="6"/>
      <c r="E984" s="6"/>
      <c r="F984" s="6"/>
      <c r="G984"/>
      <c r="H984"/>
      <c r="I984"/>
      <c r="J984" s="11"/>
      <c r="K984"/>
      <c r="L984"/>
      <c r="M984" s="47"/>
      <c r="O984" s="37"/>
    </row>
    <row r="985" spans="2:15" s="1" customFormat="1" ht="12" customHeight="1">
      <c r="B985"/>
      <c r="C985"/>
      <c r="D985" s="6"/>
      <c r="E985" s="6"/>
      <c r="F985" s="6"/>
      <c r="G985"/>
      <c r="H985"/>
      <c r="I985"/>
      <c r="J985" s="11"/>
      <c r="K985"/>
      <c r="L985"/>
      <c r="M985" s="47"/>
      <c r="O985" s="37"/>
    </row>
    <row r="986" spans="2:15" s="1" customFormat="1" ht="12" customHeight="1">
      <c r="B986"/>
      <c r="C986"/>
      <c r="D986" s="6"/>
      <c r="E986" s="6"/>
      <c r="F986" s="6"/>
      <c r="G986"/>
      <c r="H986"/>
      <c r="I986"/>
      <c r="J986" s="11"/>
      <c r="K986"/>
      <c r="L986"/>
      <c r="M986" s="47"/>
      <c r="O986" s="37"/>
    </row>
    <row r="987" spans="2:15" s="1" customFormat="1" ht="12" customHeight="1">
      <c r="B987"/>
      <c r="C987"/>
      <c r="D987" s="6"/>
      <c r="E987" s="6"/>
      <c r="F987" s="6"/>
      <c r="G987"/>
      <c r="H987"/>
      <c r="I987"/>
      <c r="J987" s="11"/>
      <c r="K987"/>
      <c r="L987"/>
      <c r="M987" s="47"/>
      <c r="O987" s="37"/>
    </row>
    <row r="988" spans="2:15" s="1" customFormat="1" ht="12" customHeight="1">
      <c r="B988"/>
      <c r="C988"/>
      <c r="D988" s="6"/>
      <c r="E988" s="6"/>
      <c r="F988" s="6"/>
      <c r="G988"/>
      <c r="H988"/>
      <c r="I988"/>
      <c r="J988" s="11"/>
      <c r="K988"/>
      <c r="L988"/>
      <c r="M988" s="47"/>
      <c r="O988" s="37"/>
    </row>
    <row r="989" spans="2:15" s="1" customFormat="1" ht="12" customHeight="1">
      <c r="B989"/>
      <c r="C989"/>
      <c r="D989" s="6"/>
      <c r="E989" s="6"/>
      <c r="F989" s="6"/>
      <c r="G989"/>
      <c r="H989"/>
      <c r="I989"/>
      <c r="J989" s="11"/>
      <c r="K989"/>
      <c r="L989"/>
      <c r="M989" s="47"/>
      <c r="O989" s="37"/>
    </row>
    <row r="990" spans="2:15" s="1" customFormat="1" ht="12" customHeight="1">
      <c r="B990"/>
      <c r="C990"/>
      <c r="D990" s="6"/>
      <c r="E990" s="6"/>
      <c r="F990" s="6"/>
      <c r="G990"/>
      <c r="H990"/>
      <c r="I990"/>
      <c r="J990" s="11"/>
      <c r="K990"/>
      <c r="L990"/>
      <c r="M990" s="47"/>
      <c r="O990" s="37"/>
    </row>
    <row r="991" spans="2:15" s="1" customFormat="1" ht="12" customHeight="1">
      <c r="B991"/>
      <c r="C991"/>
      <c r="D991" s="6"/>
      <c r="E991" s="6"/>
      <c r="F991" s="6"/>
      <c r="G991"/>
      <c r="H991"/>
      <c r="I991"/>
      <c r="J991" s="11"/>
      <c r="K991"/>
      <c r="L991"/>
      <c r="M991" s="47"/>
      <c r="O991" s="37"/>
    </row>
    <row r="992" spans="2:15" s="1" customFormat="1" ht="12" customHeight="1">
      <c r="B992"/>
      <c r="C992"/>
      <c r="D992" s="6"/>
      <c r="E992" s="6"/>
      <c r="F992" s="6"/>
      <c r="G992"/>
      <c r="H992"/>
      <c r="I992"/>
      <c r="J992" s="11"/>
      <c r="K992"/>
      <c r="L992"/>
      <c r="M992" s="47"/>
      <c r="O992" s="37"/>
    </row>
    <row r="993" spans="2:15" s="1" customFormat="1" ht="12" customHeight="1">
      <c r="B993"/>
      <c r="C993"/>
      <c r="D993" s="6"/>
      <c r="E993" s="6"/>
      <c r="F993" s="6"/>
      <c r="G993"/>
      <c r="H993"/>
      <c r="I993"/>
      <c r="J993" s="11"/>
      <c r="K993"/>
      <c r="L993"/>
      <c r="M993" s="47"/>
      <c r="O993" s="37"/>
    </row>
    <row r="994" spans="2:15" s="1" customFormat="1" ht="12" customHeight="1">
      <c r="B994"/>
      <c r="C994"/>
      <c r="D994" s="6"/>
      <c r="E994" s="6"/>
      <c r="F994" s="6"/>
      <c r="G994"/>
      <c r="H994"/>
      <c r="I994"/>
      <c r="J994" s="11"/>
      <c r="K994"/>
      <c r="L994"/>
      <c r="M994" s="47"/>
      <c r="O994" s="37"/>
    </row>
    <row r="995" spans="2:15" s="1" customFormat="1" ht="12" customHeight="1">
      <c r="B995"/>
      <c r="C995"/>
      <c r="D995" s="6"/>
      <c r="E995" s="6"/>
      <c r="F995" s="6"/>
      <c r="G995"/>
      <c r="H995"/>
      <c r="I995"/>
      <c r="J995" s="11"/>
      <c r="K995"/>
      <c r="L995"/>
      <c r="M995" s="47"/>
      <c r="O995" s="37"/>
    </row>
    <row r="996" spans="2:15" s="1" customFormat="1" ht="12" customHeight="1">
      <c r="B996"/>
      <c r="C996"/>
      <c r="D996" s="6"/>
      <c r="E996" s="6"/>
      <c r="F996" s="6"/>
      <c r="G996"/>
      <c r="H996"/>
      <c r="I996"/>
      <c r="J996" s="11"/>
      <c r="K996"/>
      <c r="L996"/>
      <c r="M996" s="47"/>
      <c r="O996" s="37"/>
    </row>
    <row r="997" spans="2:15" s="1" customFormat="1" ht="12" customHeight="1">
      <c r="B997"/>
      <c r="C997"/>
      <c r="D997" s="6"/>
      <c r="E997" s="6"/>
      <c r="F997" s="6"/>
      <c r="G997"/>
      <c r="H997"/>
      <c r="I997"/>
      <c r="J997" s="11"/>
      <c r="K997"/>
      <c r="L997"/>
      <c r="M997" s="47"/>
      <c r="O997" s="37"/>
    </row>
    <row r="998" spans="2:15" s="1" customFormat="1" ht="12" customHeight="1">
      <c r="B998"/>
      <c r="C998"/>
      <c r="D998" s="6"/>
      <c r="E998" s="6"/>
      <c r="F998" s="6"/>
      <c r="G998"/>
      <c r="H998"/>
      <c r="I998"/>
      <c r="J998" s="11"/>
      <c r="K998"/>
      <c r="L998"/>
      <c r="M998" s="47"/>
      <c r="O998" s="37"/>
    </row>
    <row r="999" spans="2:15" s="1" customFormat="1" ht="12" customHeight="1">
      <c r="B999"/>
      <c r="C999"/>
      <c r="D999" s="6"/>
      <c r="E999" s="6"/>
      <c r="F999" s="6"/>
      <c r="G999"/>
      <c r="H999"/>
      <c r="I999"/>
      <c r="J999" s="11"/>
      <c r="K999"/>
      <c r="L999"/>
      <c r="M999" s="47"/>
      <c r="O999" s="37"/>
    </row>
    <row r="1000" spans="2:15" s="1" customFormat="1" ht="12" customHeight="1">
      <c r="B1000"/>
      <c r="C1000"/>
      <c r="D1000" s="6"/>
      <c r="E1000" s="6"/>
      <c r="F1000" s="6"/>
      <c r="G1000"/>
      <c r="H1000"/>
      <c r="I1000"/>
      <c r="J1000" s="11"/>
      <c r="K1000"/>
      <c r="L1000"/>
      <c r="M1000" s="47"/>
      <c r="O1000" s="37"/>
    </row>
    <row r="1001" spans="2:15" s="1" customFormat="1" ht="12" customHeight="1">
      <c r="B1001"/>
      <c r="C1001"/>
      <c r="D1001" s="6"/>
      <c r="E1001" s="6"/>
      <c r="F1001" s="6"/>
      <c r="G1001"/>
      <c r="H1001"/>
      <c r="I1001"/>
      <c r="J1001" s="11"/>
      <c r="K1001"/>
      <c r="L1001"/>
      <c r="M1001" s="47"/>
      <c r="O1001" s="37"/>
    </row>
    <row r="1002" spans="2:15" s="1" customFormat="1" ht="12" customHeight="1">
      <c r="B1002"/>
      <c r="C1002"/>
      <c r="D1002" s="6"/>
      <c r="E1002" s="6"/>
      <c r="F1002" s="6"/>
      <c r="G1002"/>
      <c r="H1002"/>
      <c r="I1002"/>
      <c r="J1002" s="11"/>
      <c r="K1002"/>
      <c r="L1002"/>
      <c r="M1002" s="47"/>
      <c r="O1002" s="37"/>
    </row>
    <row r="1003" spans="2:15" s="1" customFormat="1" ht="12" customHeight="1">
      <c r="B1003"/>
      <c r="C1003"/>
      <c r="D1003" s="6"/>
      <c r="E1003" s="6"/>
      <c r="F1003" s="6"/>
      <c r="G1003"/>
      <c r="H1003"/>
      <c r="I1003"/>
      <c r="J1003" s="11"/>
      <c r="K1003"/>
      <c r="L1003"/>
      <c r="M1003" s="47"/>
      <c r="O1003" s="37"/>
    </row>
    <row r="1004" spans="2:15" s="1" customFormat="1" ht="12" customHeight="1">
      <c r="B1004"/>
      <c r="C1004"/>
      <c r="D1004" s="6"/>
      <c r="E1004" s="6"/>
      <c r="F1004" s="6"/>
      <c r="G1004"/>
      <c r="H1004"/>
      <c r="I1004"/>
      <c r="J1004" s="11"/>
      <c r="K1004"/>
      <c r="L1004"/>
      <c r="M1004" s="47"/>
      <c r="O1004" s="37"/>
    </row>
    <row r="1005" spans="2:15" s="1" customFormat="1" ht="12" customHeight="1">
      <c r="B1005"/>
      <c r="C1005"/>
      <c r="D1005" s="6"/>
      <c r="E1005" s="6"/>
      <c r="F1005" s="6"/>
      <c r="G1005"/>
      <c r="H1005"/>
      <c r="I1005"/>
      <c r="J1005" s="11"/>
      <c r="K1005"/>
      <c r="L1005"/>
      <c r="M1005" s="47"/>
      <c r="O1005" s="37"/>
    </row>
    <row r="1006" spans="2:15" s="1" customFormat="1" ht="12" customHeight="1">
      <c r="B1006"/>
      <c r="C1006"/>
      <c r="D1006" s="6"/>
      <c r="E1006" s="6"/>
      <c r="F1006" s="6"/>
      <c r="G1006"/>
      <c r="H1006"/>
      <c r="I1006"/>
      <c r="J1006" s="11"/>
      <c r="K1006"/>
      <c r="L1006"/>
      <c r="M1006" s="47"/>
      <c r="O1006" s="37"/>
    </row>
    <row r="1007" spans="2:15" s="1" customFormat="1" ht="12" customHeight="1">
      <c r="B1007"/>
      <c r="C1007"/>
      <c r="D1007" s="6"/>
      <c r="E1007" s="6"/>
      <c r="F1007" s="6"/>
      <c r="G1007"/>
      <c r="H1007"/>
      <c r="I1007"/>
      <c r="J1007" s="11"/>
      <c r="K1007"/>
      <c r="L1007"/>
      <c r="M1007" s="47"/>
      <c r="O1007" s="37"/>
    </row>
    <row r="1008" spans="2:15" s="1" customFormat="1" ht="12" customHeight="1">
      <c r="B1008"/>
      <c r="C1008"/>
      <c r="D1008" s="6"/>
      <c r="E1008" s="6"/>
      <c r="F1008" s="6"/>
      <c r="G1008"/>
      <c r="H1008"/>
      <c r="I1008"/>
      <c r="J1008" s="11"/>
      <c r="K1008"/>
      <c r="L1008"/>
      <c r="M1008" s="47"/>
      <c r="O1008" s="37"/>
    </row>
    <row r="1009" spans="2:15" s="1" customFormat="1" ht="12" customHeight="1">
      <c r="B1009"/>
      <c r="C1009"/>
      <c r="D1009" s="6"/>
      <c r="E1009" s="6"/>
      <c r="F1009" s="6"/>
      <c r="G1009"/>
      <c r="H1009"/>
      <c r="I1009"/>
      <c r="J1009" s="11"/>
      <c r="K1009"/>
      <c r="L1009"/>
      <c r="M1009" s="47"/>
      <c r="O1009" s="37"/>
    </row>
    <row r="1010" spans="2:15" s="1" customFormat="1" ht="12" customHeight="1">
      <c r="B1010"/>
      <c r="C1010"/>
      <c r="D1010" s="6"/>
      <c r="E1010" s="6"/>
      <c r="F1010" s="6"/>
      <c r="G1010"/>
      <c r="H1010"/>
      <c r="I1010"/>
      <c r="J1010" s="11"/>
      <c r="K1010"/>
      <c r="L1010"/>
      <c r="M1010" s="47"/>
      <c r="O1010" s="37"/>
    </row>
    <row r="1011" spans="2:15" s="1" customFormat="1" ht="12" customHeight="1">
      <c r="B1011"/>
      <c r="C1011"/>
      <c r="D1011" s="6"/>
      <c r="E1011" s="6"/>
      <c r="F1011" s="6"/>
      <c r="G1011"/>
      <c r="H1011"/>
      <c r="I1011"/>
      <c r="J1011" s="11"/>
      <c r="K1011"/>
      <c r="L1011"/>
      <c r="M1011" s="47"/>
      <c r="O1011" s="37"/>
    </row>
    <row r="1012" spans="2:15" s="1" customFormat="1" ht="12" customHeight="1">
      <c r="B1012"/>
      <c r="C1012"/>
      <c r="D1012" s="6"/>
      <c r="E1012" s="6"/>
      <c r="F1012" s="6"/>
      <c r="G1012"/>
      <c r="H1012"/>
      <c r="I1012"/>
      <c r="J1012" s="11"/>
      <c r="K1012"/>
      <c r="L1012"/>
      <c r="M1012" s="47"/>
      <c r="O1012" s="37"/>
    </row>
    <row r="1013" spans="2:15" s="1" customFormat="1" ht="12" customHeight="1">
      <c r="B1013"/>
      <c r="C1013"/>
      <c r="D1013" s="6"/>
      <c r="E1013" s="6"/>
      <c r="F1013" s="6"/>
      <c r="G1013"/>
      <c r="H1013"/>
      <c r="I1013"/>
      <c r="J1013" s="11"/>
      <c r="K1013"/>
      <c r="L1013"/>
      <c r="M1013" s="47"/>
      <c r="O1013" s="37"/>
    </row>
    <row r="1014" spans="2:15" s="1" customFormat="1" ht="12" customHeight="1">
      <c r="B1014"/>
      <c r="C1014"/>
      <c r="D1014" s="6"/>
      <c r="E1014" s="6"/>
      <c r="F1014" s="6"/>
      <c r="G1014"/>
      <c r="H1014"/>
      <c r="I1014"/>
      <c r="J1014" s="11"/>
      <c r="K1014"/>
      <c r="L1014"/>
      <c r="M1014" s="47"/>
      <c r="O1014" s="37"/>
    </row>
    <row r="1015" spans="2:15" s="1" customFormat="1" ht="12" customHeight="1">
      <c r="B1015"/>
      <c r="C1015"/>
      <c r="D1015" s="6"/>
      <c r="E1015" s="6"/>
      <c r="F1015" s="6"/>
      <c r="G1015"/>
      <c r="H1015"/>
      <c r="I1015"/>
      <c r="J1015" s="11"/>
      <c r="K1015"/>
      <c r="L1015"/>
      <c r="M1015" s="47"/>
      <c r="O1015" s="37"/>
    </row>
    <row r="1016" spans="2:15" s="1" customFormat="1" ht="12" customHeight="1">
      <c r="B1016"/>
      <c r="C1016"/>
      <c r="D1016" s="6"/>
      <c r="E1016" s="6"/>
      <c r="F1016" s="6"/>
      <c r="G1016"/>
      <c r="H1016"/>
      <c r="I1016"/>
      <c r="J1016" s="11"/>
      <c r="K1016"/>
      <c r="L1016"/>
      <c r="M1016" s="47"/>
      <c r="O1016" s="37"/>
    </row>
    <row r="1017" spans="2:15" s="1" customFormat="1" ht="12" customHeight="1">
      <c r="B1017"/>
      <c r="C1017"/>
      <c r="D1017" s="6"/>
      <c r="E1017" s="6"/>
      <c r="F1017" s="6"/>
      <c r="G1017"/>
      <c r="H1017"/>
      <c r="I1017"/>
      <c r="J1017" s="11"/>
      <c r="K1017"/>
      <c r="L1017"/>
      <c r="M1017" s="47"/>
      <c r="O1017" s="37"/>
    </row>
    <row r="1018" spans="2:15" s="1" customFormat="1" ht="12" customHeight="1">
      <c r="B1018"/>
      <c r="C1018"/>
      <c r="D1018" s="6"/>
      <c r="E1018" s="6"/>
      <c r="F1018" s="6"/>
      <c r="G1018"/>
      <c r="H1018"/>
      <c r="I1018"/>
      <c r="J1018" s="11"/>
      <c r="K1018"/>
      <c r="L1018"/>
      <c r="M1018" s="47"/>
      <c r="O1018" s="37"/>
    </row>
    <row r="1019" spans="2:15" s="1" customFormat="1" ht="12" customHeight="1">
      <c r="B1019"/>
      <c r="C1019"/>
      <c r="D1019" s="6"/>
      <c r="E1019" s="6"/>
      <c r="F1019" s="6"/>
      <c r="G1019"/>
      <c r="H1019"/>
      <c r="I1019"/>
      <c r="J1019" s="11"/>
      <c r="K1019"/>
      <c r="L1019"/>
      <c r="M1019" s="47"/>
      <c r="O1019" s="37"/>
    </row>
    <row r="1020" spans="2:15" s="1" customFormat="1" ht="12" customHeight="1">
      <c r="B1020"/>
      <c r="C1020"/>
      <c r="D1020" s="6"/>
      <c r="E1020" s="6"/>
      <c r="F1020" s="6"/>
      <c r="G1020"/>
      <c r="H1020"/>
      <c r="I1020"/>
      <c r="J1020" s="11"/>
      <c r="K1020"/>
      <c r="L1020"/>
      <c r="M1020" s="47"/>
      <c r="O1020" s="37"/>
    </row>
    <row r="1021" spans="2:15" s="1" customFormat="1" ht="12" customHeight="1">
      <c r="B1021"/>
      <c r="C1021"/>
      <c r="D1021" s="6"/>
      <c r="E1021" s="6"/>
      <c r="F1021" s="6"/>
      <c r="G1021"/>
      <c r="H1021"/>
      <c r="I1021"/>
      <c r="J1021" s="11"/>
      <c r="K1021"/>
      <c r="L1021"/>
      <c r="M1021" s="47"/>
      <c r="O1021" s="37"/>
    </row>
    <row r="1022" spans="2:15" s="1" customFormat="1" ht="12" customHeight="1">
      <c r="B1022"/>
      <c r="C1022"/>
      <c r="D1022" s="6"/>
      <c r="E1022" s="6"/>
      <c r="F1022" s="6"/>
      <c r="G1022"/>
      <c r="H1022"/>
      <c r="I1022"/>
      <c r="J1022" s="11"/>
      <c r="K1022"/>
      <c r="L1022"/>
      <c r="M1022" s="47"/>
      <c r="O1022" s="37"/>
    </row>
    <row r="1023" spans="2:15" s="1" customFormat="1" ht="12" customHeight="1">
      <c r="B1023"/>
      <c r="C1023"/>
      <c r="D1023" s="6"/>
      <c r="E1023" s="6"/>
      <c r="F1023" s="6"/>
      <c r="G1023"/>
      <c r="H1023"/>
      <c r="I1023"/>
      <c r="J1023" s="11"/>
      <c r="K1023"/>
      <c r="L1023"/>
      <c r="M1023" s="47"/>
      <c r="O1023" s="37"/>
    </row>
    <row r="1024" spans="2:15" s="1" customFormat="1" ht="12" customHeight="1">
      <c r="B1024"/>
      <c r="C1024"/>
      <c r="D1024" s="6"/>
      <c r="E1024" s="6"/>
      <c r="F1024" s="6"/>
      <c r="G1024"/>
      <c r="H1024"/>
      <c r="I1024"/>
      <c r="J1024" s="11"/>
      <c r="K1024"/>
      <c r="L1024"/>
      <c r="M1024" s="47"/>
      <c r="O1024" s="37"/>
    </row>
    <row r="1025" spans="2:15" s="1" customFormat="1" ht="12" customHeight="1">
      <c r="B1025"/>
      <c r="C1025"/>
      <c r="D1025" s="6"/>
      <c r="E1025" s="6"/>
      <c r="F1025" s="6"/>
      <c r="G1025"/>
      <c r="H1025"/>
      <c r="I1025"/>
      <c r="J1025" s="11"/>
      <c r="K1025"/>
      <c r="L1025"/>
      <c r="M1025" s="47"/>
      <c r="O1025" s="37"/>
    </row>
    <row r="1026" spans="2:15" s="1" customFormat="1" ht="12" customHeight="1">
      <c r="B1026"/>
      <c r="C1026"/>
      <c r="D1026" s="6"/>
      <c r="E1026" s="6"/>
      <c r="F1026" s="6"/>
      <c r="G1026"/>
      <c r="H1026"/>
      <c r="I1026"/>
      <c r="J1026" s="11"/>
      <c r="K1026"/>
      <c r="L1026"/>
      <c r="M1026" s="47"/>
      <c r="O1026" s="37"/>
    </row>
    <row r="1027" spans="2:15" s="1" customFormat="1" ht="12" customHeight="1">
      <c r="B1027"/>
      <c r="C1027"/>
      <c r="D1027" s="6"/>
      <c r="E1027" s="6"/>
      <c r="F1027" s="6"/>
      <c r="G1027"/>
      <c r="H1027"/>
      <c r="I1027"/>
      <c r="J1027" s="11"/>
      <c r="K1027"/>
      <c r="L1027"/>
      <c r="M1027" s="47"/>
      <c r="O1027" s="37"/>
    </row>
    <row r="1028" spans="2:15" s="1" customFormat="1" ht="12" customHeight="1">
      <c r="B1028"/>
      <c r="C1028"/>
      <c r="D1028" s="6"/>
      <c r="E1028" s="6"/>
      <c r="F1028" s="6"/>
      <c r="G1028"/>
      <c r="H1028"/>
      <c r="I1028"/>
      <c r="J1028" s="11"/>
      <c r="K1028"/>
      <c r="L1028"/>
      <c r="M1028" s="47"/>
      <c r="O1028" s="37"/>
    </row>
    <row r="1029" spans="2:15" s="1" customFormat="1" ht="12" customHeight="1">
      <c r="B1029"/>
      <c r="C1029"/>
      <c r="D1029" s="6"/>
      <c r="E1029" s="6"/>
      <c r="F1029" s="6"/>
      <c r="G1029"/>
      <c r="H1029"/>
      <c r="I1029"/>
      <c r="J1029" s="11"/>
      <c r="K1029"/>
      <c r="L1029"/>
      <c r="M1029" s="47"/>
      <c r="O1029" s="37"/>
    </row>
    <row r="1030" spans="2:15" s="1" customFormat="1" ht="12" customHeight="1">
      <c r="B1030"/>
      <c r="C1030"/>
      <c r="D1030" s="6"/>
      <c r="E1030" s="6"/>
      <c r="F1030" s="6"/>
      <c r="G1030"/>
      <c r="H1030"/>
      <c r="I1030"/>
      <c r="J1030" s="11"/>
      <c r="K1030"/>
      <c r="L1030"/>
      <c r="M1030" s="47"/>
      <c r="O1030" s="37"/>
    </row>
    <row r="1031" spans="2:15" s="1" customFormat="1" ht="12" customHeight="1">
      <c r="B1031"/>
      <c r="C1031"/>
      <c r="D1031" s="6"/>
      <c r="E1031" s="6"/>
      <c r="F1031" s="6"/>
      <c r="G1031"/>
      <c r="H1031"/>
      <c r="I1031"/>
      <c r="J1031" s="11"/>
      <c r="K1031"/>
      <c r="L1031"/>
      <c r="M1031" s="47"/>
      <c r="O1031" s="37"/>
    </row>
    <row r="1032" spans="2:15" s="1" customFormat="1" ht="12" customHeight="1">
      <c r="B1032"/>
      <c r="C1032"/>
      <c r="D1032" s="6"/>
      <c r="E1032" s="6"/>
      <c r="F1032" s="6"/>
      <c r="G1032"/>
      <c r="H1032"/>
      <c r="I1032"/>
      <c r="J1032" s="11"/>
      <c r="K1032"/>
      <c r="L1032"/>
      <c r="M1032" s="47"/>
      <c r="O1032" s="37"/>
    </row>
    <row r="1033" spans="2:15" s="1" customFormat="1" ht="12" customHeight="1">
      <c r="B1033"/>
      <c r="C1033"/>
      <c r="D1033" s="6"/>
      <c r="E1033" s="6"/>
      <c r="F1033" s="6"/>
      <c r="G1033"/>
      <c r="H1033"/>
      <c r="I1033"/>
      <c r="J1033" s="11"/>
      <c r="K1033"/>
      <c r="L1033"/>
      <c r="M1033" s="47"/>
      <c r="O1033" s="37"/>
    </row>
    <row r="1034" spans="2:15" s="1" customFormat="1" ht="12" customHeight="1">
      <c r="B1034"/>
      <c r="C1034"/>
      <c r="D1034" s="6"/>
      <c r="E1034" s="6"/>
      <c r="F1034" s="6"/>
      <c r="G1034"/>
      <c r="H1034"/>
      <c r="I1034"/>
      <c r="J1034" s="11"/>
      <c r="K1034"/>
      <c r="L1034"/>
      <c r="M1034" s="47"/>
      <c r="O1034" s="37"/>
    </row>
    <row r="1035" spans="2:15" s="1" customFormat="1" ht="12" customHeight="1">
      <c r="B1035"/>
      <c r="C1035"/>
      <c r="D1035" s="6"/>
      <c r="E1035" s="6"/>
      <c r="F1035" s="6"/>
      <c r="G1035"/>
      <c r="H1035"/>
      <c r="I1035"/>
      <c r="J1035" s="11"/>
      <c r="K1035"/>
      <c r="L1035"/>
      <c r="M1035" s="47"/>
      <c r="O1035" s="37"/>
    </row>
    <row r="1036" spans="2:15" s="1" customFormat="1" ht="12" customHeight="1">
      <c r="B1036"/>
      <c r="C1036"/>
      <c r="D1036" s="6"/>
      <c r="E1036" s="6"/>
      <c r="F1036" s="6"/>
      <c r="G1036"/>
      <c r="H1036"/>
      <c r="I1036"/>
      <c r="J1036" s="11"/>
      <c r="K1036"/>
      <c r="L1036"/>
      <c r="M1036" s="47"/>
      <c r="O1036" s="37"/>
    </row>
    <row r="1037" spans="2:15" s="1" customFormat="1" ht="12" customHeight="1">
      <c r="B1037"/>
      <c r="C1037"/>
      <c r="D1037" s="6"/>
      <c r="E1037" s="6"/>
      <c r="F1037" s="6"/>
      <c r="G1037"/>
      <c r="H1037"/>
      <c r="I1037"/>
      <c r="J1037" s="11"/>
      <c r="K1037"/>
      <c r="L1037"/>
      <c r="M1037" s="47"/>
      <c r="O1037" s="37"/>
    </row>
    <row r="1038" spans="2:15" s="1" customFormat="1" ht="12" customHeight="1">
      <c r="B1038"/>
      <c r="C1038"/>
      <c r="D1038" s="6"/>
      <c r="E1038" s="6"/>
      <c r="F1038" s="6"/>
      <c r="G1038"/>
      <c r="H1038"/>
      <c r="I1038"/>
      <c r="J1038" s="11"/>
      <c r="K1038"/>
      <c r="L1038"/>
      <c r="M1038" s="47"/>
      <c r="O1038" s="37"/>
    </row>
    <row r="1039" spans="2:15" s="1" customFormat="1" ht="12" customHeight="1">
      <c r="B1039"/>
      <c r="C1039"/>
      <c r="D1039" s="6"/>
      <c r="E1039" s="6"/>
      <c r="F1039" s="6"/>
      <c r="G1039"/>
      <c r="H1039"/>
      <c r="I1039"/>
      <c r="J1039" s="11"/>
      <c r="K1039"/>
      <c r="L1039"/>
      <c r="M1039" s="47"/>
      <c r="O1039" s="37"/>
    </row>
    <row r="1040" spans="2:15" s="1" customFormat="1" ht="12" customHeight="1">
      <c r="B1040"/>
      <c r="C1040"/>
      <c r="D1040" s="6"/>
      <c r="E1040" s="6"/>
      <c r="F1040" s="6"/>
      <c r="G1040"/>
      <c r="H1040"/>
      <c r="I1040"/>
      <c r="J1040" s="11"/>
      <c r="K1040"/>
      <c r="L1040"/>
      <c r="M1040" s="47"/>
      <c r="O1040" s="37"/>
    </row>
    <row r="1041" spans="2:15" s="1" customFormat="1" ht="12" customHeight="1">
      <c r="B1041"/>
      <c r="C1041"/>
      <c r="D1041" s="6"/>
      <c r="E1041" s="6"/>
      <c r="F1041" s="6"/>
      <c r="G1041"/>
      <c r="H1041"/>
      <c r="I1041"/>
      <c r="J1041" s="11"/>
      <c r="K1041"/>
      <c r="L1041"/>
      <c r="M1041" s="47"/>
      <c r="O1041" s="37"/>
    </row>
    <row r="1042" spans="2:15" s="1" customFormat="1" ht="12" customHeight="1">
      <c r="B1042"/>
      <c r="C1042"/>
      <c r="D1042" s="6"/>
      <c r="E1042" s="6"/>
      <c r="F1042" s="6"/>
      <c r="G1042"/>
      <c r="H1042"/>
      <c r="I1042"/>
      <c r="J1042" s="11"/>
      <c r="K1042"/>
      <c r="L1042"/>
      <c r="M1042" s="47"/>
      <c r="O1042" s="37"/>
    </row>
    <row r="1043" spans="2:15" s="1" customFormat="1" ht="12" customHeight="1">
      <c r="B1043"/>
      <c r="C1043"/>
      <c r="D1043" s="6"/>
      <c r="E1043" s="6"/>
      <c r="F1043" s="6"/>
      <c r="G1043"/>
      <c r="H1043"/>
      <c r="I1043"/>
      <c r="J1043" s="11"/>
      <c r="K1043"/>
      <c r="L1043"/>
      <c r="M1043" s="47"/>
      <c r="O1043" s="37"/>
    </row>
    <row r="1044" spans="2:15" s="1" customFormat="1" ht="12" customHeight="1">
      <c r="B1044"/>
      <c r="C1044"/>
      <c r="D1044" s="6"/>
      <c r="E1044" s="6"/>
      <c r="F1044" s="6"/>
      <c r="G1044"/>
      <c r="H1044"/>
      <c r="I1044"/>
      <c r="J1044" s="11"/>
      <c r="K1044"/>
      <c r="L1044"/>
      <c r="M1044" s="47"/>
      <c r="O1044" s="37"/>
    </row>
    <row r="1045" spans="2:15" s="1" customFormat="1" ht="12" customHeight="1">
      <c r="B1045"/>
      <c r="C1045"/>
      <c r="D1045" s="6"/>
      <c r="E1045" s="6"/>
      <c r="F1045" s="6"/>
      <c r="G1045"/>
      <c r="H1045"/>
      <c r="I1045"/>
      <c r="J1045" s="11"/>
      <c r="K1045"/>
      <c r="L1045"/>
      <c r="M1045" s="47"/>
      <c r="O1045" s="37"/>
    </row>
    <row r="1046" spans="2:15" s="1" customFormat="1" ht="12" customHeight="1">
      <c r="B1046"/>
      <c r="C1046"/>
      <c r="D1046" s="6"/>
      <c r="E1046" s="6"/>
      <c r="F1046" s="6"/>
      <c r="G1046"/>
      <c r="H1046"/>
      <c r="I1046"/>
      <c r="J1046" s="11"/>
      <c r="K1046"/>
      <c r="L1046"/>
      <c r="M1046" s="47"/>
      <c r="O1046" s="37"/>
    </row>
    <row r="1047" spans="2:15" s="1" customFormat="1" ht="12" customHeight="1">
      <c r="B1047"/>
      <c r="C1047"/>
      <c r="D1047" s="6"/>
      <c r="E1047" s="6"/>
      <c r="F1047" s="6"/>
      <c r="G1047"/>
      <c r="H1047"/>
      <c r="I1047"/>
      <c r="J1047" s="11"/>
      <c r="K1047"/>
      <c r="L1047"/>
      <c r="M1047" s="47"/>
      <c r="O1047" s="37"/>
    </row>
    <row r="1048" spans="2:15" s="1" customFormat="1" ht="12" customHeight="1">
      <c r="B1048"/>
      <c r="C1048"/>
      <c r="D1048" s="6"/>
      <c r="E1048" s="6"/>
      <c r="F1048" s="6"/>
      <c r="G1048"/>
      <c r="H1048"/>
      <c r="I1048"/>
      <c r="J1048" s="11"/>
      <c r="K1048"/>
      <c r="L1048"/>
      <c r="M1048" s="47"/>
      <c r="O1048" s="37"/>
    </row>
    <row r="1049" spans="2:15" s="1" customFormat="1" ht="12" customHeight="1">
      <c r="B1049"/>
      <c r="C1049"/>
      <c r="D1049" s="6"/>
      <c r="E1049" s="6"/>
      <c r="F1049" s="6"/>
      <c r="G1049"/>
      <c r="H1049"/>
      <c r="I1049"/>
      <c r="J1049" s="11"/>
      <c r="K1049"/>
      <c r="L1049"/>
      <c r="M1049" s="47"/>
      <c r="O1049" s="37"/>
    </row>
    <row r="1050" spans="2:15" s="1" customFormat="1" ht="12" customHeight="1">
      <c r="B1050"/>
      <c r="C1050"/>
      <c r="D1050" s="6"/>
      <c r="E1050" s="6"/>
      <c r="F1050" s="6"/>
      <c r="G1050"/>
      <c r="H1050"/>
      <c r="I1050"/>
      <c r="J1050" s="11"/>
      <c r="K1050"/>
      <c r="L1050"/>
      <c r="M1050" s="47"/>
      <c r="O1050" s="37"/>
    </row>
    <row r="1051" spans="2:15" s="1" customFormat="1" ht="12" customHeight="1">
      <c r="B1051"/>
      <c r="C1051"/>
      <c r="D1051" s="6"/>
      <c r="E1051" s="6"/>
      <c r="F1051" s="6"/>
      <c r="G1051"/>
      <c r="H1051"/>
      <c r="I1051"/>
      <c r="J1051" s="11"/>
      <c r="K1051"/>
      <c r="L1051"/>
      <c r="M1051" s="47"/>
      <c r="O1051" s="37"/>
    </row>
    <row r="1052" spans="2:15" s="1" customFormat="1" ht="12" customHeight="1">
      <c r="B1052"/>
      <c r="C1052"/>
      <c r="D1052" s="6"/>
      <c r="E1052" s="6"/>
      <c r="F1052" s="6"/>
      <c r="G1052"/>
      <c r="H1052"/>
      <c r="I1052"/>
      <c r="J1052" s="11"/>
      <c r="K1052"/>
      <c r="L1052"/>
      <c r="M1052" s="47"/>
      <c r="O1052" s="37"/>
    </row>
    <row r="1053" spans="2:15" s="1" customFormat="1" ht="12" customHeight="1">
      <c r="B1053"/>
      <c r="C1053"/>
      <c r="D1053" s="6"/>
      <c r="E1053" s="6"/>
      <c r="F1053" s="6"/>
      <c r="G1053"/>
      <c r="H1053"/>
      <c r="I1053"/>
      <c r="J1053" s="11"/>
      <c r="K1053"/>
      <c r="L1053"/>
      <c r="M1053" s="47"/>
      <c r="O1053" s="37"/>
    </row>
    <row r="1054" spans="2:15" s="1" customFormat="1" ht="12" customHeight="1">
      <c r="B1054"/>
      <c r="C1054"/>
      <c r="D1054" s="6"/>
      <c r="E1054" s="6"/>
      <c r="F1054" s="6"/>
      <c r="G1054"/>
      <c r="H1054"/>
      <c r="I1054"/>
      <c r="J1054" s="11"/>
      <c r="K1054"/>
      <c r="L1054"/>
      <c r="M1054" s="47"/>
      <c r="O1054" s="37"/>
    </row>
    <row r="1055" spans="2:15" s="1" customFormat="1" ht="12" customHeight="1">
      <c r="B1055"/>
      <c r="C1055"/>
      <c r="D1055" s="6"/>
      <c r="E1055" s="6"/>
      <c r="F1055" s="6"/>
      <c r="G1055"/>
      <c r="H1055"/>
      <c r="I1055"/>
      <c r="J1055" s="11"/>
      <c r="K1055"/>
      <c r="L1055"/>
      <c r="M1055" s="47"/>
      <c r="O1055" s="37"/>
    </row>
    <row r="1056" spans="2:15" s="1" customFormat="1" ht="12" customHeight="1">
      <c r="B1056"/>
      <c r="C1056"/>
      <c r="D1056" s="6"/>
      <c r="E1056" s="6"/>
      <c r="F1056" s="6"/>
      <c r="G1056"/>
      <c r="H1056"/>
      <c r="I1056"/>
      <c r="J1056" s="11"/>
      <c r="K1056"/>
      <c r="L1056"/>
      <c r="M1056" s="47"/>
      <c r="O1056" s="37"/>
    </row>
    <row r="1057" spans="2:15" s="1" customFormat="1" ht="12" customHeight="1">
      <c r="B1057"/>
      <c r="C1057"/>
      <c r="D1057" s="6"/>
      <c r="E1057" s="6"/>
      <c r="F1057" s="6"/>
      <c r="G1057"/>
      <c r="H1057"/>
      <c r="I1057"/>
      <c r="J1057" s="11"/>
      <c r="K1057"/>
      <c r="L1057"/>
      <c r="M1057" s="47"/>
      <c r="O1057" s="37"/>
    </row>
    <row r="1058" spans="2:15" s="1" customFormat="1" ht="12" customHeight="1">
      <c r="B1058"/>
      <c r="C1058"/>
      <c r="D1058" s="6"/>
      <c r="E1058" s="6"/>
      <c r="F1058" s="6"/>
      <c r="G1058"/>
      <c r="H1058"/>
      <c r="I1058"/>
      <c r="J1058" s="11"/>
      <c r="K1058"/>
      <c r="L1058"/>
      <c r="M1058" s="47"/>
      <c r="O1058" s="37"/>
    </row>
    <row r="1059" spans="2:15" s="1" customFormat="1" ht="12" customHeight="1">
      <c r="B1059"/>
      <c r="C1059"/>
      <c r="D1059" s="6"/>
      <c r="E1059" s="6"/>
      <c r="F1059" s="6"/>
      <c r="G1059"/>
      <c r="H1059"/>
      <c r="I1059"/>
      <c r="J1059" s="11"/>
      <c r="K1059"/>
      <c r="L1059"/>
      <c r="M1059" s="47"/>
      <c r="O1059" s="37"/>
    </row>
    <row r="1060" spans="2:15" s="1" customFormat="1" ht="12" customHeight="1">
      <c r="B1060"/>
      <c r="C1060"/>
      <c r="D1060" s="6"/>
      <c r="E1060" s="6"/>
      <c r="F1060" s="6"/>
      <c r="G1060"/>
      <c r="H1060"/>
      <c r="I1060"/>
      <c r="J1060" s="11"/>
      <c r="K1060"/>
      <c r="L1060"/>
      <c r="M1060" s="47"/>
      <c r="O1060" s="37"/>
    </row>
    <row r="1061" spans="2:15" s="1" customFormat="1" ht="12" customHeight="1">
      <c r="B1061"/>
      <c r="C1061"/>
      <c r="D1061" s="6"/>
      <c r="E1061" s="6"/>
      <c r="F1061" s="6"/>
      <c r="G1061"/>
      <c r="H1061"/>
      <c r="I1061"/>
      <c r="J1061" s="11"/>
      <c r="K1061"/>
      <c r="L1061"/>
      <c r="M1061" s="47"/>
      <c r="O1061" s="37"/>
    </row>
    <row r="1062" spans="2:15" s="1" customFormat="1" ht="12" customHeight="1">
      <c r="B1062"/>
      <c r="C1062"/>
      <c r="D1062" s="6"/>
      <c r="E1062" s="6"/>
      <c r="F1062" s="6"/>
      <c r="G1062"/>
      <c r="H1062"/>
      <c r="I1062"/>
      <c r="J1062" s="11"/>
      <c r="K1062"/>
      <c r="L1062"/>
      <c r="M1062" s="47"/>
      <c r="O1062" s="37"/>
    </row>
    <row r="1063" spans="2:15" s="1" customFormat="1" ht="12" customHeight="1">
      <c r="B1063"/>
      <c r="C1063"/>
      <c r="D1063" s="6"/>
      <c r="E1063" s="6"/>
      <c r="F1063" s="6"/>
      <c r="G1063"/>
      <c r="H1063"/>
      <c r="I1063"/>
      <c r="J1063" s="11"/>
      <c r="K1063"/>
      <c r="L1063"/>
      <c r="M1063" s="47"/>
      <c r="O1063" s="37"/>
    </row>
    <row r="1064" spans="2:15" s="1" customFormat="1" ht="12" customHeight="1">
      <c r="B1064"/>
      <c r="C1064"/>
      <c r="D1064" s="6"/>
      <c r="E1064" s="6"/>
      <c r="F1064" s="6"/>
      <c r="G1064"/>
      <c r="H1064"/>
      <c r="I1064"/>
      <c r="J1064" s="11"/>
      <c r="K1064"/>
      <c r="L1064"/>
      <c r="M1064" s="47"/>
      <c r="O1064" s="37"/>
    </row>
    <row r="1065" spans="2:15" s="1" customFormat="1" ht="12" customHeight="1">
      <c r="B1065"/>
      <c r="C1065"/>
      <c r="D1065" s="6"/>
      <c r="E1065" s="6"/>
      <c r="F1065" s="6"/>
      <c r="G1065"/>
      <c r="H1065"/>
      <c r="I1065"/>
      <c r="J1065" s="11"/>
      <c r="K1065"/>
      <c r="L1065"/>
      <c r="M1065" s="47"/>
      <c r="O1065" s="37"/>
    </row>
    <row r="1066" spans="2:15" s="1" customFormat="1" ht="12" customHeight="1">
      <c r="B1066"/>
      <c r="C1066"/>
      <c r="D1066" s="6"/>
      <c r="E1066" s="6"/>
      <c r="F1066" s="6"/>
      <c r="G1066"/>
      <c r="H1066"/>
      <c r="I1066"/>
      <c r="J1066" s="11"/>
      <c r="K1066"/>
      <c r="L1066"/>
      <c r="M1066" s="47"/>
      <c r="O1066" s="37"/>
    </row>
    <row r="1067" spans="2:15" s="1" customFormat="1" ht="12" customHeight="1">
      <c r="B1067"/>
      <c r="C1067"/>
      <c r="D1067" s="6"/>
      <c r="E1067" s="6"/>
      <c r="F1067" s="6"/>
      <c r="G1067"/>
      <c r="H1067"/>
      <c r="I1067"/>
      <c r="J1067" s="11"/>
      <c r="K1067"/>
      <c r="L1067"/>
      <c r="M1067" s="47"/>
      <c r="O1067" s="37"/>
    </row>
    <row r="1068" spans="2:15" s="1" customFormat="1" ht="12" customHeight="1">
      <c r="B1068"/>
      <c r="C1068"/>
      <c r="D1068" s="6"/>
      <c r="E1068" s="6"/>
      <c r="F1068" s="6"/>
      <c r="G1068"/>
      <c r="H1068"/>
      <c r="I1068"/>
      <c r="J1068" s="11"/>
      <c r="K1068"/>
      <c r="L1068"/>
      <c r="M1068" s="47"/>
      <c r="O1068" s="37"/>
    </row>
    <row r="1069" spans="2:15" s="1" customFormat="1" ht="12" customHeight="1">
      <c r="B1069"/>
      <c r="C1069"/>
      <c r="D1069" s="6"/>
      <c r="E1069" s="6"/>
      <c r="F1069" s="6"/>
      <c r="G1069"/>
      <c r="H1069"/>
      <c r="I1069"/>
      <c r="J1069" s="11"/>
      <c r="K1069"/>
      <c r="L1069"/>
      <c r="M1069" s="47"/>
      <c r="O1069" s="37"/>
    </row>
    <row r="1070" spans="2:15" s="1" customFormat="1" ht="12" customHeight="1">
      <c r="B1070"/>
      <c r="C1070"/>
      <c r="D1070" s="6"/>
      <c r="E1070" s="6"/>
      <c r="F1070" s="6"/>
      <c r="G1070"/>
      <c r="H1070"/>
      <c r="I1070"/>
      <c r="J1070" s="11"/>
      <c r="K1070"/>
      <c r="L1070"/>
      <c r="M1070" s="47"/>
      <c r="O1070" s="37"/>
    </row>
    <row r="1071" spans="2:15" s="1" customFormat="1" ht="12" customHeight="1">
      <c r="B1071"/>
      <c r="C1071"/>
      <c r="D1071" s="6"/>
      <c r="E1071" s="6"/>
      <c r="F1071" s="6"/>
      <c r="G1071"/>
      <c r="H1071"/>
      <c r="I1071"/>
      <c r="J1071" s="11"/>
      <c r="K1071"/>
      <c r="L1071"/>
      <c r="M1071" s="47"/>
      <c r="O1071" s="37"/>
    </row>
    <row r="1072" spans="2:15" s="1" customFormat="1" ht="12" customHeight="1">
      <c r="B1072"/>
      <c r="C1072"/>
      <c r="D1072" s="6"/>
      <c r="E1072" s="6"/>
      <c r="F1072" s="6"/>
      <c r="G1072"/>
      <c r="H1072"/>
      <c r="I1072"/>
      <c r="J1072" s="11"/>
      <c r="K1072"/>
      <c r="L1072"/>
      <c r="M1072" s="47"/>
      <c r="O1072" s="37"/>
    </row>
    <row r="1073" spans="2:15" s="1" customFormat="1" ht="12" customHeight="1">
      <c r="B1073"/>
      <c r="C1073"/>
      <c r="D1073" s="6"/>
      <c r="E1073" s="6"/>
      <c r="F1073" s="6"/>
      <c r="G1073"/>
      <c r="H1073"/>
      <c r="I1073"/>
      <c r="J1073" s="11"/>
      <c r="K1073"/>
      <c r="L1073"/>
      <c r="M1073" s="47"/>
      <c r="O1073" s="37"/>
    </row>
    <row r="1074" spans="2:15" s="1" customFormat="1" ht="12" customHeight="1">
      <c r="B1074"/>
      <c r="C1074"/>
      <c r="D1074" s="6"/>
      <c r="E1074" s="6"/>
      <c r="F1074" s="6"/>
      <c r="G1074"/>
      <c r="H1074"/>
      <c r="I1074"/>
      <c r="J1074" s="11"/>
      <c r="K1074"/>
      <c r="L1074"/>
      <c r="M1074" s="47"/>
      <c r="O1074" s="37"/>
    </row>
    <row r="1075" spans="2:15" s="1" customFormat="1" ht="12" customHeight="1">
      <c r="B1075"/>
      <c r="C1075"/>
      <c r="D1075" s="6"/>
      <c r="E1075" s="6"/>
      <c r="F1075" s="6"/>
      <c r="G1075"/>
      <c r="H1075"/>
      <c r="I1075"/>
      <c r="J1075" s="11"/>
      <c r="K1075"/>
      <c r="L1075"/>
      <c r="M1075" s="47"/>
      <c r="O1075" s="37"/>
    </row>
    <row r="1076" spans="2:15" s="1" customFormat="1" ht="12" customHeight="1">
      <c r="B1076"/>
      <c r="C1076"/>
      <c r="D1076" s="6"/>
      <c r="E1076" s="6"/>
      <c r="F1076" s="6"/>
      <c r="G1076"/>
      <c r="H1076"/>
      <c r="I1076"/>
      <c r="J1076" s="11"/>
      <c r="K1076"/>
      <c r="L1076"/>
      <c r="M1076" s="47"/>
      <c r="O1076" s="37"/>
    </row>
    <row r="1077" spans="2:15" s="1" customFormat="1" ht="12" customHeight="1">
      <c r="B1077"/>
      <c r="C1077"/>
      <c r="D1077" s="6"/>
      <c r="E1077" s="6"/>
      <c r="F1077" s="6"/>
      <c r="G1077"/>
      <c r="H1077"/>
      <c r="I1077"/>
      <c r="J1077" s="11"/>
      <c r="K1077"/>
      <c r="L1077"/>
      <c r="M1077" s="47"/>
      <c r="O1077" s="37"/>
    </row>
    <row r="1078" spans="2:15" s="1" customFormat="1" ht="12" customHeight="1">
      <c r="B1078"/>
      <c r="C1078"/>
      <c r="D1078" s="6"/>
      <c r="E1078" s="6"/>
      <c r="F1078" s="6"/>
      <c r="G1078"/>
      <c r="H1078"/>
      <c r="I1078"/>
      <c r="J1078" s="11"/>
      <c r="K1078"/>
      <c r="L1078"/>
      <c r="M1078" s="47"/>
      <c r="O1078" s="37"/>
    </row>
    <row r="1079" spans="2:15" s="1" customFormat="1" ht="12" customHeight="1">
      <c r="B1079"/>
      <c r="C1079"/>
      <c r="D1079" s="6"/>
      <c r="E1079" s="6"/>
      <c r="F1079" s="6"/>
      <c r="G1079"/>
      <c r="H1079"/>
      <c r="I1079"/>
      <c r="J1079" s="11"/>
      <c r="K1079"/>
      <c r="L1079"/>
      <c r="M1079" s="47"/>
      <c r="O1079" s="37"/>
    </row>
    <row r="1080" spans="2:15" s="1" customFormat="1" ht="12" customHeight="1">
      <c r="B1080"/>
      <c r="C1080"/>
      <c r="D1080" s="6"/>
      <c r="E1080" s="6"/>
      <c r="F1080" s="6"/>
      <c r="G1080"/>
      <c r="H1080"/>
      <c r="I1080"/>
      <c r="J1080" s="11"/>
      <c r="K1080"/>
      <c r="L1080"/>
      <c r="M1080" s="47"/>
      <c r="O1080" s="37"/>
    </row>
    <row r="1081" spans="2:15" s="1" customFormat="1" ht="12" customHeight="1">
      <c r="B1081"/>
      <c r="C1081"/>
      <c r="D1081" s="6"/>
      <c r="E1081" s="6"/>
      <c r="F1081" s="6"/>
      <c r="G1081"/>
      <c r="H1081"/>
      <c r="I1081"/>
      <c r="J1081" s="11"/>
      <c r="K1081"/>
      <c r="L1081"/>
      <c r="M1081" s="47"/>
      <c r="O1081" s="37"/>
    </row>
    <row r="1082" spans="2:15" s="1" customFormat="1" ht="12" customHeight="1">
      <c r="B1082"/>
      <c r="C1082"/>
      <c r="D1082" s="6"/>
      <c r="E1082" s="6"/>
      <c r="F1082" s="6"/>
      <c r="G1082"/>
      <c r="H1082"/>
      <c r="I1082"/>
      <c r="J1082" s="11"/>
      <c r="K1082"/>
      <c r="L1082"/>
      <c r="M1082" s="47"/>
      <c r="O1082" s="37"/>
    </row>
    <row r="1083" spans="2:15" s="1" customFormat="1" ht="12" customHeight="1">
      <c r="B1083"/>
      <c r="C1083"/>
      <c r="D1083" s="6"/>
      <c r="E1083" s="6"/>
      <c r="F1083" s="6"/>
      <c r="G1083"/>
      <c r="H1083"/>
      <c r="I1083"/>
      <c r="J1083" s="11"/>
      <c r="K1083"/>
      <c r="L1083"/>
      <c r="M1083" s="47"/>
      <c r="O1083" s="37"/>
    </row>
    <row r="1084" spans="2:15" s="1" customFormat="1" ht="12" customHeight="1">
      <c r="B1084"/>
      <c r="C1084"/>
      <c r="D1084" s="6"/>
      <c r="E1084" s="6"/>
      <c r="F1084" s="6"/>
      <c r="G1084"/>
      <c r="H1084"/>
      <c r="I1084"/>
      <c r="J1084" s="11"/>
      <c r="K1084"/>
      <c r="L1084"/>
      <c r="M1084" s="47"/>
      <c r="O1084" s="37"/>
    </row>
    <row r="1085" spans="2:15" s="1" customFormat="1" ht="12" customHeight="1">
      <c r="B1085"/>
      <c r="C1085"/>
      <c r="D1085" s="6"/>
      <c r="E1085" s="6"/>
      <c r="F1085" s="6"/>
      <c r="G1085"/>
      <c r="H1085"/>
      <c r="I1085"/>
      <c r="J1085" s="11"/>
      <c r="K1085"/>
      <c r="L1085"/>
      <c r="M1085" s="47"/>
      <c r="O1085" s="37"/>
    </row>
    <row r="1086" spans="2:15" s="1" customFormat="1" ht="12" customHeight="1">
      <c r="B1086"/>
      <c r="C1086"/>
      <c r="D1086" s="6"/>
      <c r="E1086" s="6"/>
      <c r="F1086" s="6"/>
      <c r="G1086"/>
      <c r="H1086"/>
      <c r="I1086"/>
      <c r="J1086" s="11"/>
      <c r="K1086"/>
      <c r="L1086"/>
      <c r="M1086" s="47"/>
      <c r="O1086" s="37"/>
    </row>
    <row r="1087" spans="2:15" s="1" customFormat="1" ht="12" customHeight="1">
      <c r="B1087"/>
      <c r="C1087"/>
      <c r="D1087" s="6"/>
      <c r="E1087" s="6"/>
      <c r="F1087" s="6"/>
      <c r="G1087"/>
      <c r="H1087"/>
      <c r="I1087"/>
      <c r="J1087" s="11"/>
      <c r="K1087"/>
      <c r="L1087"/>
      <c r="M1087" s="47"/>
      <c r="O1087" s="37"/>
    </row>
    <row r="1088" spans="2:15" s="1" customFormat="1" ht="12" customHeight="1">
      <c r="B1088"/>
      <c r="C1088"/>
      <c r="D1088" s="6"/>
      <c r="E1088" s="6"/>
      <c r="F1088" s="6"/>
      <c r="G1088"/>
      <c r="H1088"/>
      <c r="I1088"/>
      <c r="J1088" s="11"/>
      <c r="K1088"/>
      <c r="L1088"/>
      <c r="M1088" s="47"/>
      <c r="O1088" s="37"/>
    </row>
    <row r="1089" spans="2:15" s="1" customFormat="1" ht="12" customHeight="1">
      <c r="B1089"/>
      <c r="C1089"/>
      <c r="D1089" s="6"/>
      <c r="E1089" s="6"/>
      <c r="F1089" s="6"/>
      <c r="G1089"/>
      <c r="H1089"/>
      <c r="I1089"/>
      <c r="J1089" s="11"/>
      <c r="K1089"/>
      <c r="L1089"/>
      <c r="M1089" s="47"/>
      <c r="O1089" s="37"/>
    </row>
    <row r="1090" spans="2:15" s="1" customFormat="1" ht="12" customHeight="1">
      <c r="B1090"/>
      <c r="C1090"/>
      <c r="D1090" s="6"/>
      <c r="E1090" s="6"/>
      <c r="F1090" s="6"/>
      <c r="G1090"/>
      <c r="H1090"/>
      <c r="I1090"/>
      <c r="J1090" s="11"/>
      <c r="K1090"/>
      <c r="L1090"/>
      <c r="M1090" s="47"/>
      <c r="O1090" s="37"/>
    </row>
    <row r="1091" spans="2:15" s="1" customFormat="1" ht="12" customHeight="1">
      <c r="B1091"/>
      <c r="C1091"/>
      <c r="D1091" s="6"/>
      <c r="E1091" s="6"/>
      <c r="F1091" s="6"/>
      <c r="G1091"/>
      <c r="H1091"/>
      <c r="I1091"/>
      <c r="J1091" s="11"/>
      <c r="K1091"/>
      <c r="L1091"/>
      <c r="M1091" s="47"/>
      <c r="O1091" s="37"/>
    </row>
    <row r="1092" spans="2:15" s="1" customFormat="1" ht="12" customHeight="1">
      <c r="B1092"/>
      <c r="C1092"/>
      <c r="D1092" s="6"/>
      <c r="E1092" s="6"/>
      <c r="F1092" s="6"/>
      <c r="G1092"/>
      <c r="H1092"/>
      <c r="I1092"/>
      <c r="J1092" s="11"/>
      <c r="K1092"/>
      <c r="L1092"/>
      <c r="M1092" s="47"/>
      <c r="O1092" s="37"/>
    </row>
    <row r="1093" spans="2:15" s="1" customFormat="1" ht="12" customHeight="1">
      <c r="B1093"/>
      <c r="C1093"/>
      <c r="D1093" s="6"/>
      <c r="E1093" s="6"/>
      <c r="F1093" s="6"/>
      <c r="G1093"/>
      <c r="H1093"/>
      <c r="I1093"/>
      <c r="J1093" s="11"/>
      <c r="K1093"/>
      <c r="L1093"/>
      <c r="M1093" s="47"/>
      <c r="O1093" s="37"/>
    </row>
    <row r="1094" spans="2:15" s="1" customFormat="1" ht="12" customHeight="1">
      <c r="B1094"/>
      <c r="C1094"/>
      <c r="D1094" s="6"/>
      <c r="E1094" s="6"/>
      <c r="F1094" s="6"/>
      <c r="G1094"/>
      <c r="H1094"/>
      <c r="I1094"/>
      <c r="J1094" s="11"/>
      <c r="K1094"/>
      <c r="L1094"/>
      <c r="M1094" s="47"/>
      <c r="O1094" s="37"/>
    </row>
    <row r="1095" spans="2:15" s="1" customFormat="1" ht="12" customHeight="1">
      <c r="B1095"/>
      <c r="C1095"/>
      <c r="D1095" s="6"/>
      <c r="E1095" s="6"/>
      <c r="F1095" s="6"/>
      <c r="G1095"/>
      <c r="H1095"/>
      <c r="I1095"/>
      <c r="J1095" s="11"/>
      <c r="K1095"/>
      <c r="L1095"/>
      <c r="M1095" s="47"/>
      <c r="O1095" s="37"/>
    </row>
    <row r="1096" spans="2:15" s="1" customFormat="1" ht="12" customHeight="1">
      <c r="B1096"/>
      <c r="C1096"/>
      <c r="D1096" s="6"/>
      <c r="E1096" s="6"/>
      <c r="F1096" s="6"/>
      <c r="G1096"/>
      <c r="H1096"/>
      <c r="I1096"/>
      <c r="J1096" s="11"/>
      <c r="K1096"/>
      <c r="L1096"/>
      <c r="M1096" s="47"/>
      <c r="O1096" s="37"/>
    </row>
    <row r="1097" spans="2:15" s="1" customFormat="1" ht="12" customHeight="1">
      <c r="B1097"/>
      <c r="C1097"/>
      <c r="D1097" s="6"/>
      <c r="E1097" s="6"/>
      <c r="F1097" s="6"/>
      <c r="G1097"/>
      <c r="H1097"/>
      <c r="I1097"/>
      <c r="J1097" s="11"/>
      <c r="K1097"/>
      <c r="L1097"/>
      <c r="M1097" s="47"/>
      <c r="O1097" s="37"/>
    </row>
    <row r="1098" spans="2:15" s="1" customFormat="1" ht="12" customHeight="1">
      <c r="B1098"/>
      <c r="C1098"/>
      <c r="D1098" s="6"/>
      <c r="E1098" s="6"/>
      <c r="F1098" s="6"/>
      <c r="G1098"/>
      <c r="H1098"/>
      <c r="I1098"/>
      <c r="J1098" s="11"/>
      <c r="K1098"/>
      <c r="L1098"/>
      <c r="M1098" s="47"/>
      <c r="O1098" s="37"/>
    </row>
    <row r="1099" spans="2:15" s="1" customFormat="1" ht="12" customHeight="1">
      <c r="B1099"/>
      <c r="C1099"/>
      <c r="D1099" s="6"/>
      <c r="E1099" s="6"/>
      <c r="F1099" s="6"/>
      <c r="G1099"/>
      <c r="H1099"/>
      <c r="I1099"/>
      <c r="J1099" s="11"/>
      <c r="K1099"/>
      <c r="L1099"/>
      <c r="M1099" s="47"/>
      <c r="O1099" s="37"/>
    </row>
    <row r="1100" spans="2:15" s="1" customFormat="1" ht="12" customHeight="1">
      <c r="B1100"/>
      <c r="C1100"/>
      <c r="D1100" s="6"/>
      <c r="E1100" s="6"/>
      <c r="F1100" s="6"/>
      <c r="G1100"/>
      <c r="H1100"/>
      <c r="I1100"/>
      <c r="J1100" s="11"/>
      <c r="K1100"/>
      <c r="L1100"/>
      <c r="M1100" s="47"/>
      <c r="O1100" s="37"/>
    </row>
    <row r="1101" spans="2:15" s="1" customFormat="1" ht="12" customHeight="1">
      <c r="B1101"/>
      <c r="C1101"/>
      <c r="D1101" s="6"/>
      <c r="E1101" s="6"/>
      <c r="F1101" s="6"/>
      <c r="G1101"/>
      <c r="H1101"/>
      <c r="I1101"/>
      <c r="J1101" s="11"/>
      <c r="K1101"/>
      <c r="L1101"/>
      <c r="M1101" s="47"/>
      <c r="O1101" s="37"/>
    </row>
    <row r="1102" spans="2:15" s="1" customFormat="1" ht="12" customHeight="1">
      <c r="B1102"/>
      <c r="C1102"/>
      <c r="D1102" s="6"/>
      <c r="E1102" s="6"/>
      <c r="F1102" s="6"/>
      <c r="G1102"/>
      <c r="H1102"/>
      <c r="I1102"/>
      <c r="J1102" s="11"/>
      <c r="K1102"/>
      <c r="L1102"/>
      <c r="M1102" s="47"/>
      <c r="O1102" s="37"/>
    </row>
    <row r="1103" spans="2:15" s="1" customFormat="1" ht="12" customHeight="1">
      <c r="B1103"/>
      <c r="C1103"/>
      <c r="D1103" s="6"/>
      <c r="E1103" s="6"/>
      <c r="F1103" s="6"/>
      <c r="G1103"/>
      <c r="H1103"/>
      <c r="I1103"/>
      <c r="J1103" s="11"/>
      <c r="K1103"/>
      <c r="L1103"/>
      <c r="M1103" s="47"/>
      <c r="O1103" s="37"/>
    </row>
    <row r="1104" spans="2:15" s="1" customFormat="1" ht="12" customHeight="1">
      <c r="B1104"/>
      <c r="C1104"/>
      <c r="D1104" s="6"/>
      <c r="E1104" s="6"/>
      <c r="F1104" s="6"/>
      <c r="G1104"/>
      <c r="H1104"/>
      <c r="I1104"/>
      <c r="J1104" s="11"/>
      <c r="K1104"/>
      <c r="L1104"/>
      <c r="M1104" s="47"/>
      <c r="O1104" s="37"/>
    </row>
    <row r="1105" spans="2:15" s="1" customFormat="1" ht="12" customHeight="1">
      <c r="B1105"/>
      <c r="C1105"/>
      <c r="D1105" s="6"/>
      <c r="E1105" s="6"/>
      <c r="F1105" s="6"/>
      <c r="G1105"/>
      <c r="H1105"/>
      <c r="I1105"/>
      <c r="J1105" s="11"/>
      <c r="K1105"/>
      <c r="L1105"/>
      <c r="M1105" s="47"/>
      <c r="O1105" s="37"/>
    </row>
    <row r="1106" spans="2:15" s="1" customFormat="1" ht="12" customHeight="1">
      <c r="B1106"/>
      <c r="C1106"/>
      <c r="D1106" s="6"/>
      <c r="E1106" s="6"/>
      <c r="F1106" s="6"/>
      <c r="G1106"/>
      <c r="H1106"/>
      <c r="I1106"/>
      <c r="J1106" s="11"/>
      <c r="K1106"/>
      <c r="L1106"/>
      <c r="M1106" s="47"/>
      <c r="O1106" s="37"/>
    </row>
    <row r="1107" spans="2:15" s="1" customFormat="1" ht="12" customHeight="1">
      <c r="B1107"/>
      <c r="C1107"/>
      <c r="D1107" s="6"/>
      <c r="E1107" s="6"/>
      <c r="F1107" s="6"/>
      <c r="G1107"/>
      <c r="H1107"/>
      <c r="I1107"/>
      <c r="J1107" s="11"/>
      <c r="K1107"/>
      <c r="L1107"/>
      <c r="M1107" s="47"/>
      <c r="O1107" s="37"/>
    </row>
    <row r="1108" spans="2:15" s="1" customFormat="1" ht="12" customHeight="1">
      <c r="B1108"/>
      <c r="C1108"/>
      <c r="D1108" s="6"/>
      <c r="E1108" s="6"/>
      <c r="F1108" s="6"/>
      <c r="G1108"/>
      <c r="H1108"/>
      <c r="I1108"/>
      <c r="J1108" s="11"/>
      <c r="K1108"/>
      <c r="L1108"/>
      <c r="M1108" s="47"/>
      <c r="O1108" s="37"/>
    </row>
    <row r="1109" spans="2:15" s="1" customFormat="1" ht="12" customHeight="1">
      <c r="B1109"/>
      <c r="C1109"/>
      <c r="D1109" s="6"/>
      <c r="E1109" s="6"/>
      <c r="F1109" s="6"/>
      <c r="G1109"/>
      <c r="H1109"/>
      <c r="I1109"/>
      <c r="J1109" s="11"/>
      <c r="K1109"/>
      <c r="L1109"/>
      <c r="M1109" s="47"/>
      <c r="O1109" s="37"/>
    </row>
    <row r="1110" spans="2:15" s="1" customFormat="1" ht="12" customHeight="1">
      <c r="B1110"/>
      <c r="C1110"/>
      <c r="D1110" s="6"/>
      <c r="E1110" s="6"/>
      <c r="F1110" s="6"/>
      <c r="G1110"/>
      <c r="H1110"/>
      <c r="I1110"/>
      <c r="J1110" s="11"/>
      <c r="K1110"/>
      <c r="L1110"/>
      <c r="M1110" s="47"/>
      <c r="O1110" s="37"/>
    </row>
    <row r="1111" spans="2:15" s="1" customFormat="1" ht="12" customHeight="1">
      <c r="B1111"/>
      <c r="C1111"/>
      <c r="D1111" s="6"/>
      <c r="E1111" s="6"/>
      <c r="F1111" s="6"/>
      <c r="G1111"/>
      <c r="H1111"/>
      <c r="I1111"/>
      <c r="J1111" s="11"/>
      <c r="K1111"/>
      <c r="L1111"/>
      <c r="M1111" s="47"/>
      <c r="O1111" s="37"/>
    </row>
    <row r="1112" spans="2:15" s="1" customFormat="1" ht="12" customHeight="1">
      <c r="B1112"/>
      <c r="C1112"/>
      <c r="D1112" s="6"/>
      <c r="E1112" s="6"/>
      <c r="F1112" s="6"/>
      <c r="G1112"/>
      <c r="H1112"/>
      <c r="I1112"/>
      <c r="J1112" s="11"/>
      <c r="K1112"/>
      <c r="L1112"/>
      <c r="M1112" s="47"/>
      <c r="O1112" s="37"/>
    </row>
    <row r="1113" spans="2:15" s="1" customFormat="1" ht="12" customHeight="1">
      <c r="B1113"/>
      <c r="C1113"/>
      <c r="D1113" s="6"/>
      <c r="E1113" s="6"/>
      <c r="F1113" s="6"/>
      <c r="G1113"/>
      <c r="H1113"/>
      <c r="I1113"/>
      <c r="J1113" s="11"/>
      <c r="K1113"/>
      <c r="L1113"/>
      <c r="M1113" s="47"/>
      <c r="O1113" s="37"/>
    </row>
    <row r="1114" spans="2:15" s="1" customFormat="1" ht="12" customHeight="1">
      <c r="B1114"/>
      <c r="C1114"/>
      <c r="D1114" s="6"/>
      <c r="E1114" s="6"/>
      <c r="F1114" s="6"/>
      <c r="G1114"/>
      <c r="H1114"/>
      <c r="I1114"/>
      <c r="J1114" s="11"/>
      <c r="K1114"/>
      <c r="L1114"/>
      <c r="M1114" s="47"/>
      <c r="O1114" s="37"/>
    </row>
    <row r="1115" spans="2:15" s="1" customFormat="1" ht="12" customHeight="1">
      <c r="B1115"/>
      <c r="C1115"/>
      <c r="D1115" s="6"/>
      <c r="E1115" s="6"/>
      <c r="F1115" s="6"/>
      <c r="G1115"/>
      <c r="H1115"/>
      <c r="I1115"/>
      <c r="J1115" s="11"/>
      <c r="K1115"/>
      <c r="L1115"/>
      <c r="M1115" s="47"/>
      <c r="O1115" s="37"/>
    </row>
    <row r="1116" spans="2:15" s="1" customFormat="1" ht="12" customHeight="1">
      <c r="B1116"/>
      <c r="C1116"/>
      <c r="D1116" s="6"/>
      <c r="E1116" s="6"/>
      <c r="F1116" s="6"/>
      <c r="G1116"/>
      <c r="H1116"/>
      <c r="I1116"/>
      <c r="J1116" s="11"/>
      <c r="K1116"/>
      <c r="L1116"/>
      <c r="M1116" s="47"/>
      <c r="O1116" s="37"/>
    </row>
    <row r="1117" spans="2:15" s="1" customFormat="1" ht="12" customHeight="1">
      <c r="B1117"/>
      <c r="C1117"/>
      <c r="D1117" s="6"/>
      <c r="E1117" s="6"/>
      <c r="F1117" s="6"/>
      <c r="G1117"/>
      <c r="H1117"/>
      <c r="I1117"/>
      <c r="J1117" s="11"/>
      <c r="K1117"/>
      <c r="L1117"/>
      <c r="M1117" s="47"/>
      <c r="O1117" s="37"/>
    </row>
    <row r="1118" spans="2:15" s="1" customFormat="1" ht="12" customHeight="1">
      <c r="B1118"/>
      <c r="C1118"/>
      <c r="D1118" s="6"/>
      <c r="E1118" s="6"/>
      <c r="F1118" s="6"/>
      <c r="G1118"/>
      <c r="H1118"/>
      <c r="I1118"/>
      <c r="J1118" s="11"/>
      <c r="K1118"/>
      <c r="L1118"/>
      <c r="M1118" s="47"/>
      <c r="O1118" s="37"/>
    </row>
    <row r="1119" spans="2:15" s="1" customFormat="1" ht="12" customHeight="1">
      <c r="B1119"/>
      <c r="C1119"/>
      <c r="D1119" s="6"/>
      <c r="E1119" s="6"/>
      <c r="F1119" s="6"/>
      <c r="G1119"/>
      <c r="H1119"/>
      <c r="I1119"/>
      <c r="J1119" s="11"/>
      <c r="K1119"/>
      <c r="L1119"/>
      <c r="M1119" s="47"/>
      <c r="O1119" s="37"/>
    </row>
    <row r="1120" spans="2:15" s="1" customFormat="1" ht="12" customHeight="1">
      <c r="B1120"/>
      <c r="C1120"/>
      <c r="D1120" s="6"/>
      <c r="E1120" s="6"/>
      <c r="F1120" s="6"/>
      <c r="G1120"/>
      <c r="H1120"/>
      <c r="I1120"/>
      <c r="J1120" s="11"/>
      <c r="K1120"/>
      <c r="L1120"/>
      <c r="M1120" s="47"/>
      <c r="O1120" s="37"/>
    </row>
    <row r="1121" spans="2:15" s="1" customFormat="1" ht="12" customHeight="1">
      <c r="B1121"/>
      <c r="C1121"/>
      <c r="D1121" s="6"/>
      <c r="E1121" s="6"/>
      <c r="F1121" s="6"/>
      <c r="G1121"/>
      <c r="H1121"/>
      <c r="I1121"/>
      <c r="J1121" s="11"/>
      <c r="K1121"/>
      <c r="L1121"/>
      <c r="M1121" s="47"/>
      <c r="O1121" s="37"/>
    </row>
    <row r="1122" spans="2:15" s="1" customFormat="1" ht="12" customHeight="1">
      <c r="B1122"/>
      <c r="C1122"/>
      <c r="D1122" s="6"/>
      <c r="E1122" s="6"/>
      <c r="F1122" s="6"/>
      <c r="G1122"/>
      <c r="H1122"/>
      <c r="I1122"/>
      <c r="J1122" s="11"/>
      <c r="K1122"/>
      <c r="L1122"/>
      <c r="M1122" s="47"/>
      <c r="O1122" s="37"/>
    </row>
    <row r="1123" spans="2:15" s="1" customFormat="1" ht="12" customHeight="1">
      <c r="B1123"/>
      <c r="C1123"/>
      <c r="D1123" s="6"/>
      <c r="E1123" s="6"/>
      <c r="F1123" s="6"/>
      <c r="G1123"/>
      <c r="H1123"/>
      <c r="I1123"/>
      <c r="J1123" s="11"/>
      <c r="K1123"/>
      <c r="L1123"/>
      <c r="M1123" s="47"/>
      <c r="O1123" s="37"/>
    </row>
    <row r="1124" spans="2:15" s="1" customFormat="1" ht="12" customHeight="1">
      <c r="B1124"/>
      <c r="C1124"/>
      <c r="D1124" s="6"/>
      <c r="E1124" s="6"/>
      <c r="F1124" s="6"/>
      <c r="G1124"/>
      <c r="H1124"/>
      <c r="I1124"/>
      <c r="J1124" s="11"/>
      <c r="K1124"/>
      <c r="L1124"/>
      <c r="M1124" s="47"/>
      <c r="O1124" s="37"/>
    </row>
    <row r="1125" spans="2:15" s="1" customFormat="1" ht="12" customHeight="1">
      <c r="B1125"/>
      <c r="C1125"/>
      <c r="D1125" s="6"/>
      <c r="E1125" s="6"/>
      <c r="F1125" s="6"/>
      <c r="G1125"/>
      <c r="H1125"/>
      <c r="I1125"/>
      <c r="J1125" s="11"/>
      <c r="K1125"/>
      <c r="L1125"/>
      <c r="M1125" s="47"/>
      <c r="O1125" s="37"/>
    </row>
    <row r="1126" spans="2:15" s="1" customFormat="1" ht="12" customHeight="1">
      <c r="B1126"/>
      <c r="C1126"/>
      <c r="D1126" s="6"/>
      <c r="E1126" s="6"/>
      <c r="F1126" s="6"/>
      <c r="G1126"/>
      <c r="H1126"/>
      <c r="I1126"/>
      <c r="J1126" s="11"/>
      <c r="K1126"/>
      <c r="L1126"/>
      <c r="M1126" s="47"/>
      <c r="O1126" s="37"/>
    </row>
    <row r="1127" spans="2:15" s="1" customFormat="1" ht="12" customHeight="1">
      <c r="B1127"/>
      <c r="C1127"/>
      <c r="D1127" s="6"/>
      <c r="E1127" s="6"/>
      <c r="F1127" s="6"/>
      <c r="G1127"/>
      <c r="H1127"/>
      <c r="I1127"/>
      <c r="J1127" s="11"/>
      <c r="K1127"/>
      <c r="L1127"/>
      <c r="M1127" s="47"/>
      <c r="O1127" s="37"/>
    </row>
    <row r="1128" spans="2:15" s="1" customFormat="1" ht="12" customHeight="1">
      <c r="B1128"/>
      <c r="C1128"/>
      <c r="D1128" s="6"/>
      <c r="E1128" s="6"/>
      <c r="F1128" s="6"/>
      <c r="G1128"/>
      <c r="H1128"/>
      <c r="I1128"/>
      <c r="J1128" s="11"/>
      <c r="K1128"/>
      <c r="L1128"/>
      <c r="M1128" s="47"/>
      <c r="O1128" s="37"/>
    </row>
    <row r="1129" spans="2:15" s="1" customFormat="1" ht="12" customHeight="1">
      <c r="B1129"/>
      <c r="C1129"/>
      <c r="D1129" s="6"/>
      <c r="E1129" s="6"/>
      <c r="F1129" s="6"/>
      <c r="G1129"/>
      <c r="H1129"/>
      <c r="I1129"/>
      <c r="J1129" s="11"/>
      <c r="K1129"/>
      <c r="L1129"/>
      <c r="M1129" s="47"/>
      <c r="O1129" s="37"/>
    </row>
    <row r="1130" spans="2:15" s="1" customFormat="1" ht="12" customHeight="1">
      <c r="B1130"/>
      <c r="C1130"/>
      <c r="D1130" s="6"/>
      <c r="E1130" s="6"/>
      <c r="F1130" s="6"/>
      <c r="G1130"/>
      <c r="H1130"/>
      <c r="I1130"/>
      <c r="J1130" s="11"/>
      <c r="K1130"/>
      <c r="L1130"/>
      <c r="M1130" s="47"/>
      <c r="O1130" s="37"/>
    </row>
    <row r="1131" spans="2:15" s="1" customFormat="1" ht="12" customHeight="1">
      <c r="B1131"/>
      <c r="C1131"/>
      <c r="D1131" s="6"/>
      <c r="E1131" s="6"/>
      <c r="F1131" s="6"/>
      <c r="G1131"/>
      <c r="H1131"/>
      <c r="I1131"/>
      <c r="J1131" s="11"/>
      <c r="K1131"/>
      <c r="L1131"/>
      <c r="M1131" s="47"/>
      <c r="O1131" s="37"/>
    </row>
    <row r="1132" spans="2:15" s="1" customFormat="1" ht="12" customHeight="1">
      <c r="B1132"/>
      <c r="C1132"/>
      <c r="D1132" s="6"/>
      <c r="E1132" s="6"/>
      <c r="F1132" s="6"/>
      <c r="G1132"/>
      <c r="H1132"/>
      <c r="I1132"/>
      <c r="J1132" s="11"/>
      <c r="K1132"/>
      <c r="L1132"/>
      <c r="M1132" s="47"/>
      <c r="O1132" s="37"/>
    </row>
    <row r="1133" spans="2:15" s="1" customFormat="1" ht="12" customHeight="1">
      <c r="B1133"/>
      <c r="C1133"/>
      <c r="D1133" s="6"/>
      <c r="E1133" s="6"/>
      <c r="F1133" s="6"/>
      <c r="G1133"/>
      <c r="H1133"/>
      <c r="I1133"/>
      <c r="J1133" s="11"/>
      <c r="K1133"/>
      <c r="L1133"/>
      <c r="M1133" s="47"/>
      <c r="O1133" s="37"/>
    </row>
    <row r="1134" spans="2:15" s="1" customFormat="1" ht="12" customHeight="1">
      <c r="B1134"/>
      <c r="C1134"/>
      <c r="D1134" s="6"/>
      <c r="E1134" s="6"/>
      <c r="F1134" s="6"/>
      <c r="G1134"/>
      <c r="H1134"/>
      <c r="I1134"/>
      <c r="J1134" s="11"/>
      <c r="K1134"/>
      <c r="L1134"/>
      <c r="M1134" s="47"/>
      <c r="O1134" s="37"/>
    </row>
    <row r="1135" spans="2:15" s="1" customFormat="1" ht="12" customHeight="1">
      <c r="B1135"/>
      <c r="C1135"/>
      <c r="D1135" s="6"/>
      <c r="E1135" s="6"/>
      <c r="F1135" s="6"/>
      <c r="G1135"/>
      <c r="H1135"/>
      <c r="I1135"/>
      <c r="J1135" s="11"/>
      <c r="K1135"/>
      <c r="L1135"/>
      <c r="M1135" s="47"/>
      <c r="O1135" s="37"/>
    </row>
    <row r="1136" spans="2:15" s="1" customFormat="1" ht="12" customHeight="1">
      <c r="B1136"/>
      <c r="C1136"/>
      <c r="D1136" s="6"/>
      <c r="E1136" s="6"/>
      <c r="F1136" s="6"/>
      <c r="G1136"/>
      <c r="H1136"/>
      <c r="I1136"/>
      <c r="J1136" s="11"/>
      <c r="K1136"/>
      <c r="L1136"/>
      <c r="M1136" s="47"/>
      <c r="O1136" s="37"/>
    </row>
    <row r="1137" spans="2:15" s="1" customFormat="1" ht="12" customHeight="1">
      <c r="B1137"/>
      <c r="C1137"/>
      <c r="D1137" s="6"/>
      <c r="E1137" s="6"/>
      <c r="F1137" s="6"/>
      <c r="G1137"/>
      <c r="H1137"/>
      <c r="I1137"/>
      <c r="J1137" s="11"/>
      <c r="K1137"/>
      <c r="L1137"/>
      <c r="M1137" s="47"/>
      <c r="O1137" s="37"/>
    </row>
    <row r="1138" spans="2:15" s="1" customFormat="1" ht="12" customHeight="1">
      <c r="B1138"/>
      <c r="C1138"/>
      <c r="D1138" s="6"/>
      <c r="E1138" s="6"/>
      <c r="F1138" s="6"/>
      <c r="G1138"/>
      <c r="H1138"/>
      <c r="I1138"/>
      <c r="J1138" s="11"/>
      <c r="K1138"/>
      <c r="L1138"/>
      <c r="M1138" s="47"/>
      <c r="O1138" s="37"/>
    </row>
    <row r="1139" spans="2:15" s="1" customFormat="1" ht="12" customHeight="1">
      <c r="B1139"/>
      <c r="C1139"/>
      <c r="D1139" s="6"/>
      <c r="E1139" s="6"/>
      <c r="F1139" s="6"/>
      <c r="G1139"/>
      <c r="H1139"/>
      <c r="I1139"/>
      <c r="J1139" s="11"/>
      <c r="K1139"/>
      <c r="L1139"/>
      <c r="M1139" s="47"/>
      <c r="O1139" s="37"/>
    </row>
    <row r="1140" spans="2:15" s="1" customFormat="1" ht="12" customHeight="1">
      <c r="B1140"/>
      <c r="C1140"/>
      <c r="D1140" s="6"/>
      <c r="E1140" s="6"/>
      <c r="F1140" s="6"/>
      <c r="G1140"/>
      <c r="H1140"/>
      <c r="I1140"/>
      <c r="J1140" s="11"/>
      <c r="K1140"/>
      <c r="L1140"/>
      <c r="M1140" s="47"/>
      <c r="O1140" s="37"/>
    </row>
    <row r="1141" spans="2:15" s="1" customFormat="1" ht="12" customHeight="1">
      <c r="B1141"/>
      <c r="C1141"/>
      <c r="D1141" s="6"/>
      <c r="E1141" s="6"/>
      <c r="F1141" s="6"/>
      <c r="G1141"/>
      <c r="H1141"/>
      <c r="I1141"/>
      <c r="J1141" s="11"/>
      <c r="K1141"/>
      <c r="L1141"/>
      <c r="M1141" s="47"/>
      <c r="O1141" s="37"/>
    </row>
    <row r="1142" spans="2:15" s="1" customFormat="1" ht="12" customHeight="1">
      <c r="B1142"/>
      <c r="C1142"/>
      <c r="D1142" s="6"/>
      <c r="E1142" s="6"/>
      <c r="F1142" s="6"/>
      <c r="G1142"/>
      <c r="H1142"/>
      <c r="I1142"/>
      <c r="J1142" s="11"/>
      <c r="K1142"/>
      <c r="L1142"/>
      <c r="M1142" s="47"/>
      <c r="O1142" s="37"/>
    </row>
    <row r="1143" spans="2:15" s="1" customFormat="1" ht="12" customHeight="1">
      <c r="B1143"/>
      <c r="C1143"/>
      <c r="D1143" s="6"/>
      <c r="E1143" s="6"/>
      <c r="F1143" s="6"/>
      <c r="G1143"/>
      <c r="H1143"/>
      <c r="I1143"/>
      <c r="J1143" s="11"/>
      <c r="K1143"/>
      <c r="L1143"/>
      <c r="M1143" s="47"/>
      <c r="O1143" s="37"/>
    </row>
    <row r="1144" spans="2:15" s="1" customFormat="1" ht="12" customHeight="1">
      <c r="B1144"/>
      <c r="C1144"/>
      <c r="D1144" s="6"/>
      <c r="E1144" s="6"/>
      <c r="F1144" s="6"/>
      <c r="G1144"/>
      <c r="H1144"/>
      <c r="I1144"/>
      <c r="J1144" s="11"/>
      <c r="K1144"/>
      <c r="L1144"/>
      <c r="M1144" s="47"/>
      <c r="O1144" s="37"/>
    </row>
    <row r="1145" spans="2:15" s="1" customFormat="1" ht="12" customHeight="1">
      <c r="B1145"/>
      <c r="C1145"/>
      <c r="D1145" s="6"/>
      <c r="E1145" s="6"/>
      <c r="F1145" s="6"/>
      <c r="G1145"/>
      <c r="H1145"/>
      <c r="I1145"/>
      <c r="J1145" s="11"/>
      <c r="K1145"/>
      <c r="L1145"/>
      <c r="M1145" s="47"/>
      <c r="O1145" s="37"/>
    </row>
    <row r="1146" spans="2:15" s="1" customFormat="1" ht="12" customHeight="1">
      <c r="B1146"/>
      <c r="C1146"/>
      <c r="D1146" s="6"/>
      <c r="E1146" s="6"/>
      <c r="F1146" s="6"/>
      <c r="G1146"/>
      <c r="H1146"/>
      <c r="I1146"/>
      <c r="J1146" s="11"/>
      <c r="K1146"/>
      <c r="L1146"/>
      <c r="M1146" s="47"/>
      <c r="O1146" s="37"/>
    </row>
    <row r="1147" spans="2:15" s="1" customFormat="1" ht="12" customHeight="1">
      <c r="B1147"/>
      <c r="C1147"/>
      <c r="D1147" s="6"/>
      <c r="E1147" s="6"/>
      <c r="F1147" s="6"/>
      <c r="G1147"/>
      <c r="H1147"/>
      <c r="I1147"/>
      <c r="J1147" s="11"/>
      <c r="K1147"/>
      <c r="L1147"/>
      <c r="M1147" s="47"/>
      <c r="O1147" s="37"/>
    </row>
    <row r="1148" spans="2:15" s="1" customFormat="1" ht="12" customHeight="1">
      <c r="B1148"/>
      <c r="C1148"/>
      <c r="D1148" s="6"/>
      <c r="E1148" s="6"/>
      <c r="F1148" s="6"/>
      <c r="G1148"/>
      <c r="H1148"/>
      <c r="I1148"/>
      <c r="J1148" s="11"/>
      <c r="K1148"/>
      <c r="L1148"/>
      <c r="M1148" s="47"/>
      <c r="O1148" s="37"/>
    </row>
    <row r="1149" spans="2:15" s="1" customFormat="1" ht="12" customHeight="1">
      <c r="B1149"/>
      <c r="C1149"/>
      <c r="D1149" s="6"/>
      <c r="E1149" s="6"/>
      <c r="F1149" s="6"/>
      <c r="G1149"/>
      <c r="H1149"/>
      <c r="I1149"/>
      <c r="J1149" s="11"/>
      <c r="K1149"/>
      <c r="L1149"/>
      <c r="M1149" s="47"/>
      <c r="O1149" s="37"/>
    </row>
    <row r="1150" spans="2:15" s="1" customFormat="1" ht="12" customHeight="1">
      <c r="B1150"/>
      <c r="C1150"/>
      <c r="D1150" s="6"/>
      <c r="E1150" s="6"/>
      <c r="F1150" s="6"/>
      <c r="G1150"/>
      <c r="H1150"/>
      <c r="I1150"/>
      <c r="J1150" s="11"/>
      <c r="K1150"/>
      <c r="L1150"/>
      <c r="M1150" s="47"/>
      <c r="O1150" s="37"/>
    </row>
    <row r="1151" spans="2:15" s="1" customFormat="1" ht="12" customHeight="1">
      <c r="B1151"/>
      <c r="C1151"/>
      <c r="D1151" s="6"/>
      <c r="E1151" s="6"/>
      <c r="F1151" s="6"/>
      <c r="G1151"/>
      <c r="H1151"/>
      <c r="I1151"/>
      <c r="J1151" s="11"/>
      <c r="K1151"/>
      <c r="L1151"/>
      <c r="M1151" s="47"/>
      <c r="O1151" s="37"/>
    </row>
    <row r="1152" spans="2:15" s="1" customFormat="1" ht="12" customHeight="1">
      <c r="B1152"/>
      <c r="C1152"/>
      <c r="D1152" s="6"/>
      <c r="E1152" s="6"/>
      <c r="F1152" s="6"/>
      <c r="G1152"/>
      <c r="H1152"/>
      <c r="I1152"/>
      <c r="J1152" s="11"/>
      <c r="K1152"/>
      <c r="L1152"/>
      <c r="M1152" s="47"/>
      <c r="O1152" s="37"/>
    </row>
    <row r="1153" spans="2:15" s="1" customFormat="1" ht="12" customHeight="1">
      <c r="B1153"/>
      <c r="C1153"/>
      <c r="D1153" s="6"/>
      <c r="E1153" s="6"/>
      <c r="F1153" s="6"/>
      <c r="G1153"/>
      <c r="H1153"/>
      <c r="I1153"/>
      <c r="J1153" s="11"/>
      <c r="K1153"/>
      <c r="L1153"/>
      <c r="M1153" s="47"/>
      <c r="O1153" s="37"/>
    </row>
    <row r="1154" spans="2:15" s="1" customFormat="1" ht="12" customHeight="1">
      <c r="B1154"/>
      <c r="C1154"/>
      <c r="D1154" s="6"/>
      <c r="E1154" s="6"/>
      <c r="F1154" s="6"/>
      <c r="G1154"/>
      <c r="H1154"/>
      <c r="I1154"/>
      <c r="J1154" s="11"/>
      <c r="K1154"/>
      <c r="L1154"/>
      <c r="M1154" s="47"/>
      <c r="O1154" s="37"/>
    </row>
    <row r="1155" spans="2:15" s="1" customFormat="1" ht="12" customHeight="1">
      <c r="B1155"/>
      <c r="C1155"/>
      <c r="D1155" s="6"/>
      <c r="E1155" s="6"/>
      <c r="F1155" s="6"/>
      <c r="G1155"/>
      <c r="H1155"/>
      <c r="I1155"/>
      <c r="J1155" s="11"/>
      <c r="K1155"/>
      <c r="L1155"/>
      <c r="M1155" s="47"/>
      <c r="O1155" s="37"/>
    </row>
    <row r="1156" spans="2:15" s="1" customFormat="1" ht="12" customHeight="1">
      <c r="B1156"/>
      <c r="C1156"/>
      <c r="D1156" s="6"/>
      <c r="E1156" s="6"/>
      <c r="F1156" s="6"/>
      <c r="G1156"/>
      <c r="H1156"/>
      <c r="I1156"/>
      <c r="J1156" s="11"/>
      <c r="K1156"/>
      <c r="L1156"/>
      <c r="M1156" s="47"/>
      <c r="O1156" s="37"/>
    </row>
    <row r="1157" spans="2:15" s="1" customFormat="1" ht="12" customHeight="1">
      <c r="B1157"/>
      <c r="C1157"/>
      <c r="D1157" s="6"/>
      <c r="E1157" s="6"/>
      <c r="F1157" s="6"/>
      <c r="G1157"/>
      <c r="H1157"/>
      <c r="I1157"/>
      <c r="J1157" s="11"/>
      <c r="K1157"/>
      <c r="L1157"/>
      <c r="M1157" s="47"/>
      <c r="O1157" s="37"/>
    </row>
    <row r="1158" spans="2:15" s="1" customFormat="1" ht="12" customHeight="1">
      <c r="B1158"/>
      <c r="C1158"/>
      <c r="D1158" s="6"/>
      <c r="E1158" s="6"/>
      <c r="F1158" s="6"/>
      <c r="G1158"/>
      <c r="H1158"/>
      <c r="I1158"/>
      <c r="J1158" s="11"/>
      <c r="K1158"/>
      <c r="L1158"/>
      <c r="M1158" s="47"/>
      <c r="O1158" s="37"/>
    </row>
    <row r="1159" spans="2:15" s="1" customFormat="1" ht="12" customHeight="1">
      <c r="B1159"/>
      <c r="C1159"/>
      <c r="D1159" s="6"/>
      <c r="E1159" s="6"/>
      <c r="F1159" s="6"/>
      <c r="G1159"/>
      <c r="H1159"/>
      <c r="I1159"/>
      <c r="J1159" s="11"/>
      <c r="K1159"/>
      <c r="L1159"/>
      <c r="M1159" s="47"/>
      <c r="O1159" s="37"/>
    </row>
    <row r="1160" spans="2:15" s="1" customFormat="1" ht="12" customHeight="1">
      <c r="B1160"/>
      <c r="C1160"/>
      <c r="D1160" s="6"/>
      <c r="E1160" s="6"/>
      <c r="F1160" s="6"/>
      <c r="G1160"/>
      <c r="H1160"/>
      <c r="I1160"/>
      <c r="J1160" s="11"/>
      <c r="K1160"/>
      <c r="L1160"/>
      <c r="M1160" s="47"/>
      <c r="O1160" s="37"/>
    </row>
    <row r="1161" spans="2:15" s="1" customFormat="1" ht="12" customHeight="1">
      <c r="B1161"/>
      <c r="C1161"/>
      <c r="D1161" s="6"/>
      <c r="E1161" s="6"/>
      <c r="F1161" s="6"/>
      <c r="G1161"/>
      <c r="H1161"/>
      <c r="I1161"/>
      <c r="J1161" s="11"/>
      <c r="K1161"/>
      <c r="L1161"/>
      <c r="M1161" s="47"/>
      <c r="O1161" s="37"/>
    </row>
    <row r="1162" spans="2:15" s="1" customFormat="1" ht="12" customHeight="1">
      <c r="B1162"/>
      <c r="C1162"/>
      <c r="D1162" s="6"/>
      <c r="E1162" s="6"/>
      <c r="F1162" s="6"/>
      <c r="G1162"/>
      <c r="H1162"/>
      <c r="I1162"/>
      <c r="J1162" s="11"/>
      <c r="K1162"/>
      <c r="L1162"/>
      <c r="M1162" s="47"/>
      <c r="O1162" s="37"/>
    </row>
    <row r="1163" spans="2:15" s="1" customFormat="1" ht="12" customHeight="1">
      <c r="B1163"/>
      <c r="C1163"/>
      <c r="D1163" s="6"/>
      <c r="E1163" s="6"/>
      <c r="F1163" s="6"/>
      <c r="G1163"/>
      <c r="H1163"/>
      <c r="I1163"/>
      <c r="J1163" s="11"/>
      <c r="K1163"/>
      <c r="L1163"/>
      <c r="M1163" s="47"/>
      <c r="O1163" s="37"/>
    </row>
    <row r="1164" spans="2:15" s="1" customFormat="1" ht="12" customHeight="1">
      <c r="B1164"/>
      <c r="C1164"/>
      <c r="D1164" s="6"/>
      <c r="E1164" s="6"/>
      <c r="F1164" s="6"/>
      <c r="G1164"/>
      <c r="H1164"/>
      <c r="I1164"/>
      <c r="J1164" s="11"/>
      <c r="K1164"/>
      <c r="L1164"/>
      <c r="M1164" s="47"/>
      <c r="O1164" s="37"/>
    </row>
    <row r="1165" spans="2:15" s="1" customFormat="1" ht="12" customHeight="1">
      <c r="B1165"/>
      <c r="C1165"/>
      <c r="D1165" s="6"/>
      <c r="E1165" s="6"/>
      <c r="F1165" s="6"/>
      <c r="G1165"/>
      <c r="H1165"/>
      <c r="I1165"/>
      <c r="J1165" s="11"/>
      <c r="K1165"/>
      <c r="L1165"/>
      <c r="M1165" s="47"/>
      <c r="O1165" s="37"/>
    </row>
    <row r="1166" spans="2:15" s="1" customFormat="1" ht="12" customHeight="1">
      <c r="B1166"/>
      <c r="C1166"/>
      <c r="D1166" s="6"/>
      <c r="E1166" s="6"/>
      <c r="F1166" s="6"/>
      <c r="G1166"/>
      <c r="H1166"/>
      <c r="I1166"/>
      <c r="J1166" s="11"/>
      <c r="K1166"/>
      <c r="L1166"/>
      <c r="M1166" s="47"/>
      <c r="O1166" s="37"/>
    </row>
    <row r="1167" spans="2:15" s="1" customFormat="1" ht="12" customHeight="1">
      <c r="B1167"/>
      <c r="C1167"/>
      <c r="D1167" s="6"/>
      <c r="E1167" s="6"/>
      <c r="F1167" s="6"/>
      <c r="G1167"/>
      <c r="H1167"/>
      <c r="I1167"/>
      <c r="J1167" s="11"/>
      <c r="K1167"/>
      <c r="L1167"/>
      <c r="M1167" s="47"/>
      <c r="O1167" s="37"/>
    </row>
    <row r="1168" spans="2:15" s="1" customFormat="1" ht="12" customHeight="1">
      <c r="B1168"/>
      <c r="C1168"/>
      <c r="D1168" s="6"/>
      <c r="E1168" s="6"/>
      <c r="F1168" s="6"/>
      <c r="G1168"/>
      <c r="H1168"/>
      <c r="I1168"/>
      <c r="J1168" s="11"/>
      <c r="K1168"/>
      <c r="L1168"/>
      <c r="M1168" s="47"/>
      <c r="O1168" s="37"/>
    </row>
    <row r="1169" spans="2:15" s="1" customFormat="1" ht="12" customHeight="1">
      <c r="B1169"/>
      <c r="C1169"/>
      <c r="D1169" s="6"/>
      <c r="E1169" s="6"/>
      <c r="F1169" s="6"/>
      <c r="G1169"/>
      <c r="H1169"/>
      <c r="I1169"/>
      <c r="J1169" s="11"/>
      <c r="K1169"/>
      <c r="L1169"/>
      <c r="M1169" s="47"/>
      <c r="O1169" s="37"/>
    </row>
    <row r="1170" spans="2:15" s="1" customFormat="1" ht="12" customHeight="1">
      <c r="B1170"/>
      <c r="C1170"/>
      <c r="D1170" s="6"/>
      <c r="E1170" s="6"/>
      <c r="F1170" s="6"/>
      <c r="G1170"/>
      <c r="H1170"/>
      <c r="I1170"/>
      <c r="J1170" s="11"/>
      <c r="K1170"/>
      <c r="L1170"/>
      <c r="M1170" s="47"/>
      <c r="O1170" s="37"/>
    </row>
    <row r="1171" spans="2:15" s="1" customFormat="1" ht="12" customHeight="1">
      <c r="B1171"/>
      <c r="C1171"/>
      <c r="D1171" s="6"/>
      <c r="E1171" s="6"/>
      <c r="F1171" s="6"/>
      <c r="G1171"/>
      <c r="H1171"/>
      <c r="I1171"/>
      <c r="J1171" s="11"/>
      <c r="K1171"/>
      <c r="L1171"/>
      <c r="M1171" s="47"/>
      <c r="O1171" s="37"/>
    </row>
    <row r="1172" spans="2:15" s="1" customFormat="1" ht="12" customHeight="1">
      <c r="B1172"/>
      <c r="C1172"/>
      <c r="D1172" s="6"/>
      <c r="E1172" s="6"/>
      <c r="F1172" s="6"/>
      <c r="G1172"/>
      <c r="H1172"/>
      <c r="I1172"/>
      <c r="J1172" s="11"/>
      <c r="K1172"/>
      <c r="L1172"/>
      <c r="M1172" s="47"/>
      <c r="O1172" s="37"/>
    </row>
    <row r="1173" spans="2:15" s="1" customFormat="1" ht="12" customHeight="1">
      <c r="B1173"/>
      <c r="C1173"/>
      <c r="D1173" s="6"/>
      <c r="E1173" s="6"/>
      <c r="F1173" s="6"/>
      <c r="G1173"/>
      <c r="H1173"/>
      <c r="I1173"/>
      <c r="J1173" s="11"/>
      <c r="K1173"/>
      <c r="L1173"/>
      <c r="M1173" s="47"/>
      <c r="O1173" s="37"/>
    </row>
    <row r="1174" spans="2:15" s="1" customFormat="1" ht="12" customHeight="1">
      <c r="B1174"/>
      <c r="C1174"/>
      <c r="D1174" s="6"/>
      <c r="E1174" s="6"/>
      <c r="F1174" s="6"/>
      <c r="G1174"/>
      <c r="H1174"/>
      <c r="I1174"/>
      <c r="J1174" s="11"/>
      <c r="K1174"/>
      <c r="L1174"/>
      <c r="M1174" s="47"/>
      <c r="O1174" s="37"/>
    </row>
    <row r="1175" spans="2:15" s="1" customFormat="1" ht="12" customHeight="1">
      <c r="B1175"/>
      <c r="C1175"/>
      <c r="D1175" s="6"/>
      <c r="E1175" s="6"/>
      <c r="F1175" s="6"/>
      <c r="G1175"/>
      <c r="H1175"/>
      <c r="I1175"/>
      <c r="J1175" s="11"/>
      <c r="K1175"/>
      <c r="L1175"/>
      <c r="M1175" s="47"/>
      <c r="O1175" s="37"/>
    </row>
    <row r="1176" spans="2:15" s="1" customFormat="1" ht="12" customHeight="1">
      <c r="B1176"/>
      <c r="C1176"/>
      <c r="D1176" s="6"/>
      <c r="E1176" s="6"/>
      <c r="F1176" s="6"/>
      <c r="G1176"/>
      <c r="H1176"/>
      <c r="I1176"/>
      <c r="J1176" s="11"/>
      <c r="K1176"/>
      <c r="L1176"/>
      <c r="M1176" s="47"/>
      <c r="O1176" s="37"/>
    </row>
    <row r="1177" spans="2:15" s="1" customFormat="1" ht="12" customHeight="1">
      <c r="B1177"/>
      <c r="C1177"/>
      <c r="D1177" s="6"/>
      <c r="E1177" s="6"/>
      <c r="F1177" s="6"/>
      <c r="G1177"/>
      <c r="H1177"/>
      <c r="I1177"/>
      <c r="J1177" s="11"/>
      <c r="K1177"/>
      <c r="L1177"/>
      <c r="M1177" s="47"/>
      <c r="O1177" s="37"/>
    </row>
    <row r="1178" spans="2:15" s="1" customFormat="1" ht="12" customHeight="1">
      <c r="B1178"/>
      <c r="C1178"/>
      <c r="D1178" s="6"/>
      <c r="E1178" s="6"/>
      <c r="F1178" s="6"/>
      <c r="G1178"/>
      <c r="H1178"/>
      <c r="I1178"/>
      <c r="J1178" s="11"/>
      <c r="K1178"/>
      <c r="L1178"/>
      <c r="M1178" s="47"/>
      <c r="O1178" s="37"/>
    </row>
    <row r="1179" spans="2:15" s="1" customFormat="1" ht="12" customHeight="1">
      <c r="B1179"/>
      <c r="C1179"/>
      <c r="D1179" s="6"/>
      <c r="E1179" s="6"/>
      <c r="F1179" s="6"/>
      <c r="G1179"/>
      <c r="H1179"/>
      <c r="I1179"/>
      <c r="J1179" s="11"/>
      <c r="K1179"/>
      <c r="L1179"/>
      <c r="M1179" s="47"/>
      <c r="O1179" s="37"/>
    </row>
    <row r="1180" spans="2:15" s="1" customFormat="1" ht="12" customHeight="1">
      <c r="B1180"/>
      <c r="C1180"/>
      <c r="D1180" s="6"/>
      <c r="E1180" s="6"/>
      <c r="F1180" s="6"/>
      <c r="G1180"/>
      <c r="H1180"/>
      <c r="I1180"/>
      <c r="J1180" s="11"/>
      <c r="K1180"/>
      <c r="L1180"/>
      <c r="M1180" s="47"/>
      <c r="O1180" s="37"/>
    </row>
    <row r="1181" spans="2:15" s="1" customFormat="1" ht="12" customHeight="1">
      <c r="B1181"/>
      <c r="C1181"/>
      <c r="D1181" s="6"/>
      <c r="E1181" s="6"/>
      <c r="F1181" s="6"/>
      <c r="G1181"/>
      <c r="H1181"/>
      <c r="I1181"/>
      <c r="J1181" s="11"/>
      <c r="K1181"/>
      <c r="L1181"/>
      <c r="M1181" s="47"/>
      <c r="O1181" s="37"/>
    </row>
    <row r="1182" spans="2:15" s="1" customFormat="1" ht="12" customHeight="1">
      <c r="B1182"/>
      <c r="C1182"/>
      <c r="D1182" s="6"/>
      <c r="E1182" s="6"/>
      <c r="F1182" s="6"/>
      <c r="G1182"/>
      <c r="H1182"/>
      <c r="I1182"/>
      <c r="J1182" s="11"/>
      <c r="K1182"/>
      <c r="L1182"/>
      <c r="M1182" s="47"/>
      <c r="O1182" s="37"/>
    </row>
    <row r="1183" spans="2:15" s="1" customFormat="1" ht="12" customHeight="1">
      <c r="B1183"/>
      <c r="C1183"/>
      <c r="D1183" s="6"/>
      <c r="E1183" s="6"/>
      <c r="F1183" s="6"/>
      <c r="G1183"/>
      <c r="H1183"/>
      <c r="I1183"/>
      <c r="J1183" s="11"/>
      <c r="K1183"/>
      <c r="L1183"/>
      <c r="M1183" s="47"/>
      <c r="O1183" s="37"/>
    </row>
    <row r="1184" spans="2:15" s="1" customFormat="1" ht="12" customHeight="1">
      <c r="B1184"/>
      <c r="C1184"/>
      <c r="D1184" s="6"/>
      <c r="E1184" s="6"/>
      <c r="F1184" s="6"/>
      <c r="G1184"/>
      <c r="H1184"/>
      <c r="I1184"/>
      <c r="J1184" s="11"/>
      <c r="K1184"/>
      <c r="L1184"/>
      <c r="M1184" s="47"/>
      <c r="O1184" s="37"/>
    </row>
    <row r="1185" spans="1:13" ht="12" customHeight="1">
      <c r="A1185" s="1"/>
      <c r="K1185"/>
      <c r="M1185" s="47"/>
    </row>
    <row r="1186" spans="1:13" ht="12" customHeight="1">
      <c r="A1186" s="1"/>
      <c r="K1186"/>
      <c r="M1186" s="47"/>
    </row>
    <row r="1187" spans="1:13" ht="12" customHeight="1">
      <c r="A1187" s="1"/>
      <c r="K1187"/>
      <c r="M1187" s="47"/>
    </row>
    <row r="1188" spans="1:13" ht="12" customHeight="1">
      <c r="A1188" s="1"/>
      <c r="K1188"/>
      <c r="M1188" s="47"/>
    </row>
    <row r="1189" spans="1:13" ht="12" customHeight="1">
      <c r="A1189" s="1"/>
      <c r="K1189"/>
      <c r="M1189" s="47"/>
    </row>
    <row r="1190" spans="1:13" ht="12" customHeight="1">
      <c r="A1190" s="1"/>
      <c r="K1190"/>
      <c r="M1190" s="47"/>
    </row>
    <row r="1191" spans="1:13" ht="12" customHeight="1">
      <c r="A1191" s="1"/>
      <c r="K1191"/>
      <c r="M1191" s="47"/>
    </row>
    <row r="1192" spans="1:13" ht="12" customHeight="1">
      <c r="A1192" s="1"/>
      <c r="K1192"/>
      <c r="M1192" s="47"/>
    </row>
    <row r="1193" spans="1:13" ht="12" customHeight="1">
      <c r="A1193" s="1"/>
      <c r="K1193"/>
      <c r="M1193" s="47"/>
    </row>
    <row r="1194" spans="1:13" ht="12" customHeight="1">
      <c r="A1194" s="1"/>
      <c r="K1194"/>
      <c r="M1194" s="47"/>
    </row>
    <row r="1195" spans="1:13" ht="12" customHeight="1">
      <c r="A1195" s="1"/>
      <c r="K1195"/>
      <c r="M1195" s="47"/>
    </row>
    <row r="1196" spans="1:13" ht="12" customHeight="1">
      <c r="A1196" s="1"/>
      <c r="K1196"/>
      <c r="M1196" s="47"/>
    </row>
    <row r="1197" spans="1:13" ht="12" customHeight="1">
      <c r="A1197" s="1"/>
      <c r="K1197"/>
      <c r="M1197" s="47"/>
    </row>
    <row r="1198" spans="1:13" ht="12" customHeight="1">
      <c r="A1198" s="1"/>
      <c r="K1198"/>
      <c r="M1198" s="47"/>
    </row>
    <row r="1199" spans="1:13" ht="12" customHeight="1">
      <c r="A1199" s="1"/>
      <c r="K1199"/>
      <c r="M1199" s="47"/>
    </row>
    <row r="1200" spans="1:13" ht="12" customHeight="1">
      <c r="A1200" s="1"/>
      <c r="K1200"/>
      <c r="M1200" s="47"/>
    </row>
    <row r="1201" spans="1:13" ht="12" customHeight="1">
      <c r="A1201" s="1"/>
      <c r="M1201" s="47"/>
    </row>
  </sheetData>
  <sheetProtection sheet="1" selectLockedCells="1"/>
  <mergeCells count="56">
    <mergeCell ref="O2:S2"/>
    <mergeCell ref="K45:M46"/>
    <mergeCell ref="O37:P37"/>
    <mergeCell ref="K66:M66"/>
    <mergeCell ref="K67:M67"/>
    <mergeCell ref="K20:M20"/>
    <mergeCell ref="K21:M21"/>
    <mergeCell ref="K22:M22"/>
    <mergeCell ref="K23:M23"/>
    <mergeCell ref="K24:M24"/>
    <mergeCell ref="K25:M25"/>
    <mergeCell ref="K26:M26"/>
    <mergeCell ref="K27:M27"/>
    <mergeCell ref="K28:M28"/>
    <mergeCell ref="K30:M30"/>
    <mergeCell ref="K31:M31"/>
    <mergeCell ref="K68:M68"/>
    <mergeCell ref="K69:M69"/>
    <mergeCell ref="L10:M10"/>
    <mergeCell ref="E29:G29"/>
    <mergeCell ref="K32:M32"/>
    <mergeCell ref="K33:M33"/>
    <mergeCell ref="K34:M34"/>
    <mergeCell ref="K17:M17"/>
    <mergeCell ref="K11:M12"/>
    <mergeCell ref="K13:M13"/>
    <mergeCell ref="K14:M14"/>
    <mergeCell ref="K15:M15"/>
    <mergeCell ref="K16:M16"/>
    <mergeCell ref="K29:M29"/>
    <mergeCell ref="K18:M18"/>
    <mergeCell ref="K19:M19"/>
    <mergeCell ref="K42:M42"/>
    <mergeCell ref="K43:M43"/>
    <mergeCell ref="K44:M44"/>
    <mergeCell ref="K35:M35"/>
    <mergeCell ref="K36:M41"/>
    <mergeCell ref="K60:M60"/>
    <mergeCell ref="K47:M47"/>
    <mergeCell ref="K48:M48"/>
    <mergeCell ref="K49:M49"/>
    <mergeCell ref="K50:M50"/>
    <mergeCell ref="K51:M51"/>
    <mergeCell ref="K52:M52"/>
    <mergeCell ref="K53:M53"/>
    <mergeCell ref="K54:M54"/>
    <mergeCell ref="K55:M55"/>
    <mergeCell ref="K58:M58"/>
    <mergeCell ref="K59:M59"/>
    <mergeCell ref="K57:M57"/>
    <mergeCell ref="K56:M56"/>
    <mergeCell ref="K61:M61"/>
    <mergeCell ref="K62:M62"/>
    <mergeCell ref="K63:M63"/>
    <mergeCell ref="K64:M64"/>
    <mergeCell ref="K65:M65"/>
  </mergeCells>
  <phoneticPr fontId="6" type="noConversion"/>
  <printOptions horizontalCentered="1" verticalCentered="1"/>
  <pageMargins left="0.45" right="0.45" top="0.1" bottom="0.02" header="0.5" footer="0.5"/>
  <pageSetup scale="95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5B7821E1147D428108DED384382355" ma:contentTypeVersion="11" ma:contentTypeDescription="Create a new document." ma:contentTypeScope="" ma:versionID="3837227b3192138604b1cec97834eafb">
  <xsd:schema xmlns:xsd="http://www.w3.org/2001/XMLSchema" xmlns:xs="http://www.w3.org/2001/XMLSchema" xmlns:p="http://schemas.microsoft.com/office/2006/metadata/properties" xmlns:ns3="7d3d0e92-cc80-4e63-ac44-1f5253fb0724" xmlns:ns4="0373a061-b0cb-4bf5-9e90-2408755e5929" targetNamespace="http://schemas.microsoft.com/office/2006/metadata/properties" ma:root="true" ma:fieldsID="962417850d37518ae30f43358ba1bada" ns3:_="" ns4:_="">
    <xsd:import namespace="7d3d0e92-cc80-4e63-ac44-1f5253fb0724"/>
    <xsd:import namespace="0373a061-b0cb-4bf5-9e90-2408755e592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3d0e92-cc80-4e63-ac44-1f5253fb07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73a061-b0cb-4bf5-9e90-2408755e592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D710B6D-0DFF-4AE3-85E2-0C9F6CA7C0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3d0e92-cc80-4e63-ac44-1f5253fb0724"/>
    <ds:schemaRef ds:uri="0373a061-b0cb-4bf5-9e90-2408755e59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A3534AC-56A8-4F49-AD8C-3D2E72B9B5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97FA62-E977-49BF-A5CB-5E8E3C5115F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Rates</vt:lpstr>
      <vt:lpstr>YR 1</vt:lpstr>
      <vt:lpstr>YR 2</vt:lpstr>
      <vt:lpstr>YR 3</vt:lpstr>
      <vt:lpstr>YR 4</vt:lpstr>
      <vt:lpstr>YR 5</vt:lpstr>
      <vt:lpstr>Summary</vt:lpstr>
      <vt:lpstr>Summary!Print_Area</vt:lpstr>
      <vt:lpstr>'YR 1'!Print_Area</vt:lpstr>
      <vt:lpstr>'YR 2'!Print_Area</vt:lpstr>
      <vt:lpstr>'YR 3'!Print_Area</vt:lpstr>
      <vt:lpstr>'YR 4'!Print_Area</vt:lpstr>
      <vt:lpstr>'YR 5'!Print_Area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Fast Budget</dc:title>
  <dc:subject/>
  <dc:creator>J. Little</dc:creator>
  <cp:keywords/>
  <dc:description/>
  <cp:lastModifiedBy>Devereux, Emily</cp:lastModifiedBy>
  <cp:revision>1</cp:revision>
  <dcterms:created xsi:type="dcterms:W3CDTF">2000-04-26T21:24:34Z</dcterms:created>
  <dcterms:modified xsi:type="dcterms:W3CDTF">2025-01-10T14:35:40Z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0x0101001B5B7821E1147D428108DED384382355</vt:lpwstr>
  </property>
</Properties>
</file>